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filterPrivacy="1" codeName="ThisWorkbook" hidePivotFieldList="1"/>
  <xr:revisionPtr revIDLastSave="0" documentId="8_{1D6F867C-A460-4B0D-8574-3E92B8E92B31}" xr6:coauthVersionLast="36" xr6:coauthVersionMax="36" xr10:uidLastSave="{00000000-0000-0000-0000-000000000000}"/>
  <bookViews>
    <workbookView xWindow="-120" yWindow="-120" windowWidth="20730" windowHeight="11160" xr2:uid="{00000000-000D-0000-FFFF-FFFF00000000}"/>
  </bookViews>
  <sheets>
    <sheet name="Dashboard" sheetId="1" r:id="rId1"/>
    <sheet name="Expense Log" sheetId="2" r:id="rId2"/>
    <sheet name="Personal Expenses Data" sheetId="4" state="hidden" r:id="rId3"/>
  </sheets>
  <definedNames>
    <definedName name="_xlnm.Print_Area" localSheetId="0">Dashboard!$A$1:$F$9</definedName>
    <definedName name="_xlnm.Print_Area" localSheetId="1">'Expense Log'!$A$1:$E$24</definedName>
    <definedName name="_xlnm.Print_Titles" localSheetId="1">'Expense Log'!$3:$3</definedName>
    <definedName name="Slicer_Category">#N/A</definedName>
    <definedName name="Slicer_Date">#N/A</definedName>
    <definedName name="Slicer_Subcategory">#N/A</definedName>
    <definedName name="Title2">Expenses[[#Headers],[Date]]</definedName>
  </definedNames>
  <calcPr calcId="191029"/>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A22" i="2" l="1"/>
  <c r="A21" i="2"/>
  <c r="A24" i="2" l="1"/>
  <c r="A8" i="2"/>
  <c r="A6" i="2"/>
  <c r="A11" i="2"/>
  <c r="A12" i="2"/>
  <c r="A13" i="2"/>
  <c r="A10" i="2"/>
  <c r="A14" i="2"/>
  <c r="A16" i="2"/>
  <c r="A15" i="2"/>
  <c r="A18" i="2"/>
  <c r="A20" i="2"/>
  <c r="A23" i="2"/>
  <c r="A19" i="2"/>
  <c r="A17" i="2"/>
  <c r="A9" i="2"/>
  <c r="A7" i="2"/>
  <c r="A5" i="2"/>
  <c r="A4" i="2"/>
</calcChain>
</file>

<file path=xl/sharedStrings.xml><?xml version="1.0" encoding="utf-8"?>
<sst xmlns="http://schemas.openxmlformats.org/spreadsheetml/2006/main" count="62" uniqueCount="33">
  <si>
    <t>Housing</t>
  </si>
  <si>
    <t>Internet</t>
  </si>
  <si>
    <t>Landline Phone</t>
  </si>
  <si>
    <t>Electricity</t>
  </si>
  <si>
    <t>Fun</t>
  </si>
  <si>
    <t>Gym</t>
  </si>
  <si>
    <t>Daily</t>
  </si>
  <si>
    <t>Clothing</t>
  </si>
  <si>
    <t>Transport</t>
  </si>
  <si>
    <t>Subway Pass</t>
  </si>
  <si>
    <t>March Pass</t>
  </si>
  <si>
    <t>Fuel</t>
  </si>
  <si>
    <t>Hair Cut</t>
  </si>
  <si>
    <t>Tea/Coffee</t>
  </si>
  <si>
    <t>Sweets / Candy</t>
  </si>
  <si>
    <t>Contact Lenses</t>
  </si>
  <si>
    <t>April Pass</t>
  </si>
  <si>
    <t>Cinema</t>
  </si>
  <si>
    <t>Classic Movie Night</t>
  </si>
  <si>
    <t>personal expenses data</t>
  </si>
  <si>
    <t>The PivotTable below provides the data source for the Personal Expenses PivotChart on the Dashboard. Any changes you make may result in visual modifications to the PivotChart or errors.</t>
  </si>
  <si>
    <t>Row Labels</t>
  </si>
  <si>
    <t>Sum of Amount</t>
  </si>
  <si>
    <t>Jul</t>
  </si>
  <si>
    <t>Grand Total</t>
  </si>
  <si>
    <t>Column Labels</t>
  </si>
  <si>
    <t>PERSONAL EXPENSES DASHBOARD</t>
  </si>
  <si>
    <t>EXPENSE LOG</t>
  </si>
  <si>
    <t>Date</t>
  </si>
  <si>
    <t>Category</t>
  </si>
  <si>
    <t>Subcategory</t>
  </si>
  <si>
    <t>Amount</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</si>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</sst>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3" x14ac:knownFonts="1">
    <font>
      <sz val="11"/>
      <color theme="3"/>
      <name val="Arial"/>
      <family val="2"/>
      <scheme val="minor"/>
    </font>
    <font>
      <sz val="11"/>
      <color theme="3"/>
      <name val="Arial"/>
      <family val="2"/>
      <scheme val="minor"/>
    </font>
    <font>
      <b/>
      <sz val="11"/>
      <color theme="4" tint="-0.24994659260841701"/>
      <name val="Arial"/>
      <family val="2"/>
      <scheme val="minor"/>
    </font>
    <font>
      <b/>
      <sz val="30"/>
      <color theme="4" tint="-0.24994659260841701"/>
      <name val="Arial"/>
      <family val="2"/>
      <scheme val="major"/>
    </font>
    <font>
      <b/>
      <sz val="30"/>
      <color theme="4" tint="-0.24994659260841701"/>
      <name val="Century Gothic"/>
      <family val="2"/>
    </font>
    <font>
      <b/>
      <sz val="11"/>
      <color theme="4" tint="-0.24994659260841701"/>
      <name val="Century Gothic"/>
      <family val="2"/>
    </font>
    <font>
      <sz val="11"/>
      <color theme="3"/>
      <name val="Century Gothic"/>
      <family val="2"/>
    </font>
    <font>
      <b/>
      <sz val="30"/>
      <color theme="1"/>
      <name val="Century Gothic"/>
      <family val="2"/>
    </font>
    <font>
      <sz val="11"/>
      <color theme="1"/>
      <name val="Century Gothic"/>
      <family val="2"/>
    </font>
    <font>
      <sz val="16"/>
      <color theme="0"/>
      <name val="Century Gothic"/>
      <family val="2"/>
    </font>
    <font>
      <sz val="16"/>
      <color rgb="FFFF0000"/>
      <name val="Century Gothic"/>
      <family val="2"/>
    </font>
    <font>
      <b/>
      <sz val="36"/>
      <color rgb="FFFF0000"/>
      <name val="Century Gothic"/>
      <family val="2"/>
    </font>
    <font>
      <b/>
      <u/>
      <sz val="36"/>
      <color rgb="FFFF0000"/>
      <name val="Century Gothic"/>
      <family val="2"/>
    </font>
  </fonts>
  <fills count="7">
    <fill>
      <patternFill patternType="none"/>
    </fill>
    <fill>
      <patternFill patternType="gray125"/>
    </fill>
    <fill>
      <patternFill patternType="solid">
        <fgColor theme="2"/>
        <bgColor indexed="64"/>
      </patternFill>
    </fill>
    <fill>
      <patternFill patternType="solid">
        <fgColor theme="2"/>
        <bgColor theme="2" tint="0.79995117038483843"/>
      </patternFill>
    </fill>
    <fill>
      <patternFill patternType="solid">
        <fgColor theme="0"/>
        <bgColor theme="2" tint="0.79995117038483843"/>
      </patternFill>
    </fill>
    <fill>
      <patternFill patternType="solid">
        <fgColor theme="0"/>
        <bgColor indexed="64"/>
      </patternFill>
    </fill>
    <fill>
      <patternFill patternType="solid">
        <fgColor theme="0" tint="-4.9989318521683403E-2"/>
        <bgColor theme="2" tint="0.79995117038483843"/>
      </patternFill>
    </fill>
  </fills>
  <borders count="14">
    <border>
      <left/>
      <right/>
      <top/>
      <bottom/>
      <diagonal/>
    </border>
    <border>
      <left/>
      <right/>
      <top/>
      <bottom style="thick">
        <color theme="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rgb="FFFF0000"/>
      </left>
      <right/>
      <top style="thin">
        <color rgb="FFFF0000"/>
      </top>
      <bottom style="double">
        <color rgb="FFFF0000"/>
      </bottom>
      <diagonal/>
    </border>
    <border>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6">
    <xf numFmtId="0" fontId="0" fillId="3" borderId="0">
      <alignment horizontal="left" vertical="center" wrapText="1" indent="1"/>
    </xf>
    <xf numFmtId="0" fontId="3" fillId="2" borderId="1" applyNumberFormat="0" applyAlignment="0" applyProtection="0"/>
    <xf numFmtId="0" fontId="2" fillId="3" borderId="1" applyNumberFormat="0" applyFill="0" applyAlignment="0" applyProtection="0">
      <alignment vertical="center"/>
    </xf>
    <xf numFmtId="0" fontId="1" fillId="3" borderId="1" applyNumberFormat="0" applyFill="0" applyAlignment="0" applyProtection="0">
      <alignment vertical="center"/>
    </xf>
    <xf numFmtId="44" fontId="1" fillId="0" borderId="0" applyFont="0" applyFill="0" applyBorder="0" applyProtection="0">
      <alignment horizontal="right" vertical="center" indent="2"/>
    </xf>
    <xf numFmtId="14" fontId="1" fillId="3" borderId="0" applyFont="0" applyFill="0" applyBorder="0">
      <alignment horizontal="right" vertical="center" indent="3"/>
    </xf>
  </cellStyleXfs>
  <cellXfs count="38">
    <xf numFmtId="0" fontId="0" fillId="3" borderId="0" xfId="0">
      <alignment horizontal="left" vertical="center" wrapText="1" indent="1"/>
    </xf>
    <xf numFmtId="0" fontId="0" fillId="2" borderId="0" xfId="0" applyFill="1">
      <alignment horizontal="left" vertical="center" wrapText="1" indent="1"/>
    </xf>
    <xf numFmtId="0" fontId="0" fillId="3"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0" fontId="6" fillId="3" borderId="0" xfId="0" applyFont="1">
      <alignment horizontal="left" vertical="center" wrapText="1" indent="1"/>
    </xf>
    <xf numFmtId="0" fontId="6" fillId="4" borderId="0" xfId="0" applyFont="1" applyFill="1">
      <alignment horizontal="left" vertical="center" wrapText="1" indent="1"/>
    </xf>
    <xf numFmtId="0" fontId="7" fillId="5" borderId="0" xfId="1" applyFont="1" applyFill="1" applyBorder="1" applyAlignment="1">
      <alignment horizontal="center" vertical="center"/>
    </xf>
    <xf numFmtId="0" fontId="8" fillId="4" borderId="0" xfId="0" applyFont="1" applyFill="1" applyBorder="1" applyAlignment="1">
      <alignment horizontal="center" vertical="center"/>
    </xf>
    <xf numFmtId="0" fontId="8" fillId="4" borderId="0" xfId="0" applyFont="1" applyFill="1" applyBorder="1">
      <alignment horizontal="left" vertical="center" wrapText="1" indent="1"/>
    </xf>
    <xf numFmtId="0" fontId="4" fillId="5" borderId="0" xfId="1" applyFont="1" applyFill="1" applyBorder="1" applyAlignment="1">
      <alignment horizontal="left" vertical="center"/>
    </xf>
    <xf numFmtId="0" fontId="5" fillId="5" borderId="0" xfId="2" applyFont="1" applyFill="1" applyBorder="1" applyAlignment="1">
      <alignment horizontal="right" vertical="center"/>
    </xf>
    <xf numFmtId="0" fontId="4" fillId="5" borderId="0" xfId="1" applyFont="1" applyFill="1" applyBorder="1" applyAlignment="1">
      <alignment horizontal="left" vertical="center" indent="1"/>
    </xf>
    <xf numFmtId="0" fontId="6" fillId="4" borderId="0" xfId="0" applyFont="1" applyFill="1" applyAlignment="1">
      <alignment horizontal="left" vertical="center" wrapText="1" indent="1"/>
    </xf>
    <xf numFmtId="0" fontId="9" fillId="4" borderId="0" xfId="0" applyFont="1" applyFill="1">
      <alignment horizontal="left" vertical="center" wrapText="1" indent="1"/>
    </xf>
    <xf numFmtId="0" fontId="10" fillId="6" borderId="4" xfId="0" applyFont="1" applyFill="1" applyBorder="1" applyAlignment="1">
      <alignment horizontal="center" vertical="center"/>
    </xf>
    <xf numFmtId="2" fontId="10" fillId="6" borderId="4" xfId="0" applyNumberFormat="1" applyFont="1" applyFill="1" applyBorder="1" applyAlignment="1">
      <alignment horizontal="center" vertical="center"/>
    </xf>
    <xf numFmtId="0" fontId="10" fillId="6" borderId="5" xfId="0" applyFont="1" applyFill="1" applyBorder="1" applyAlignment="1">
      <alignment horizontal="center" vertical="center"/>
    </xf>
    <xf numFmtId="14" fontId="6" fillId="4" borderId="6" xfId="5" applyFont="1" applyFill="1" applyBorder="1" applyAlignment="1">
      <alignment horizontal="left" vertical="center" indent="1"/>
    </xf>
    <xf numFmtId="0" fontId="6" fillId="4" borderId="2" xfId="0" applyFont="1" applyFill="1" applyBorder="1" applyAlignment="1">
      <alignment horizontal="center" vertical="center" wrapText="1"/>
    </xf>
    <xf numFmtId="44" fontId="6" fillId="4" borderId="2" xfId="4" applyFont="1" applyFill="1" applyBorder="1" applyAlignment="1">
      <alignment horizontal="center" vertical="center"/>
    </xf>
    <xf numFmtId="0" fontId="6" fillId="4" borderId="7" xfId="0" applyFont="1" applyFill="1" applyBorder="1" applyAlignment="1">
      <alignment horizontal="center" vertical="center" wrapText="1"/>
    </xf>
    <xf numFmtId="14" fontId="6" fillId="4" borderId="8" xfId="5" applyFont="1" applyFill="1" applyBorder="1" applyAlignment="1">
      <alignment horizontal="left" vertical="center" indent="1"/>
    </xf>
    <xf numFmtId="0" fontId="6" fillId="4" borderId="9" xfId="0" applyFont="1" applyFill="1" applyBorder="1" applyAlignment="1">
      <alignment horizontal="center" vertical="center" wrapText="1"/>
    </xf>
    <xf numFmtId="44" fontId="6" fillId="4" borderId="9" xfId="4" applyFont="1" applyFill="1" applyBorder="1" applyAlignment="1">
      <alignment horizontal="center" vertical="center"/>
    </xf>
    <xf numFmtId="0" fontId="6" fillId="4" borderId="10" xfId="0" applyFont="1" applyFill="1" applyBorder="1" applyAlignment="1">
      <alignment horizontal="center" vertical="center" wrapText="1"/>
    </xf>
    <xf numFmtId="14" fontId="6" fillId="6" borderId="6" xfId="5" applyFont="1" applyFill="1" applyBorder="1" applyAlignment="1">
      <alignment horizontal="left" vertical="center" indent="1"/>
    </xf>
    <xf numFmtId="0" fontId="6" fillId="6" borderId="2" xfId="0" applyFont="1" applyFill="1" applyBorder="1" applyAlignment="1">
      <alignment horizontal="center" vertical="center" wrapText="1"/>
    </xf>
    <xf numFmtId="44" fontId="6" fillId="6" borderId="2" xfId="4" applyFont="1" applyFill="1" applyBorder="1" applyAlignment="1">
      <alignment horizontal="center" vertical="center"/>
    </xf>
    <xf numFmtId="0" fontId="6" fillId="6" borderId="7" xfId="0" applyFont="1" applyFill="1" applyBorder="1" applyAlignment="1">
      <alignment horizontal="center" vertical="center" wrapText="1"/>
    </xf>
    <xf numFmtId="0" fontId="8" fillId="4" borderId="0" xfId="0" applyFont="1" applyFill="1" applyBorder="1" applyAlignment="1">
      <alignment horizontal="center" vertical="center"/>
    </xf>
    <xf numFmtId="0" fontId="11" fillId="0" borderId="11"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3" fillId="2" borderId="1" xfId="1" applyAlignment="1">
      <alignment vertical="center"/>
    </xf>
    <xf numFmtId="0" fontId="0" fillId="3" borderId="0" xfId="0">
      <alignment horizontal="left" vertical="center" wrapText="1" indent="1"/>
    </xf>
    <xf numFmtId="0" fontId="12" fillId="0" borderId="0" xfId="1" applyFont="1" applyFill="1" applyBorder="1" applyAlignment="1">
      <alignment horizontal="center" vertical="center"/>
    </xf>
    <xf numFmtId="0" fontId="10" fillId="6" borderId="3" xfId="0" applyFont="1" applyFill="1" applyBorder="1" applyAlignment="1">
      <alignment horizontal="center" vertical="center"/>
    </xf>
  </cellXfs>
  <cellStyles count="6">
    <cellStyle name="Currency" xfId="4" builtinId="4" customBuiltin="1"/>
    <cellStyle name="Date" xfId="5" xr:uid="{00000000-0005-0000-0000-000001000000}"/>
    <cellStyle name="Followed Hyperlink" xfId="3" builtinId="9" customBuiltin="1"/>
    <cellStyle name="Hyperlink" xfId="2" builtinId="8" customBuiltin="1"/>
    <cellStyle name="Normal" xfId="0" builtinId="0" customBuiltin="1"/>
    <cellStyle name="Title" xfId="1" builtinId="15" customBuiltin="1"/>
  </cellStyles>
  <dxfs count="35">
    <dxf>
      <font>
        <strike val="0"/>
        <outline val="0"/>
        <shadow val="0"/>
        <u val="none"/>
        <vertAlign val="baseline"/>
        <sz val="16"/>
        <color rgb="FFFF0000"/>
        <name val="Century Gothic"/>
        <family val="2"/>
        <scheme val="none"/>
      </font>
      <fill>
        <patternFill patternType="solid">
          <fgColor theme="2" tint="0.79995117038483843"/>
          <bgColor theme="0" tint="-4.9989318521683403E-2"/>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bottom/>
      </border>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strike val="0"/>
        <outline val="0"/>
        <shadow val="0"/>
        <u val="none"/>
        <vertAlign val="baseline"/>
        <name val="Century Gothic"/>
        <family val="2"/>
        <scheme val="none"/>
      </font>
      <fill>
        <patternFill patternType="solid">
          <bgColor theme="0"/>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name val="Century Gothic"/>
        <family val="2"/>
        <scheme val="none"/>
      </font>
      <fill>
        <patternFill patternType="solid">
          <bgColor theme="0"/>
        </patternFill>
      </fill>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name val="Century Gothic"/>
        <family val="2"/>
        <scheme val="none"/>
      </font>
      <fill>
        <patternFill patternType="solid">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name val="Century Gothic"/>
        <family val="2"/>
        <scheme val="none"/>
      </font>
      <fill>
        <patternFill patternType="solid">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name val="Century Gothic"/>
        <family val="2"/>
        <scheme val="none"/>
      </font>
      <fill>
        <patternFill patternType="solid">
          <bgColor theme="0"/>
        </patternFill>
      </fill>
      <alignment horizontal="left" vertical="center" textRotation="0" relative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Century Gothic"/>
        <family val="2"/>
        <scheme val="none"/>
      </font>
      <fill>
        <patternFill patternType="solid">
          <bgColor theme="0"/>
        </patternFill>
      </fill>
    </dxf>
    <dxf>
      <border>
        <bottom style="thin">
          <color theme="0" tint="-0.24994659260841701"/>
        </bottom>
      </border>
    </dxf>
    <dxf>
      <font>
        <color rgb="FFCC0099"/>
        <name val="Century Gothic"/>
        <family val="2"/>
        <scheme val="none"/>
      </font>
      <fill>
        <patternFill>
          <bgColor rgb="FFFFCCFF"/>
        </patternFill>
      </fill>
      <border>
        <left style="thin">
          <color rgb="FFCC0099"/>
        </left>
        <right style="thin">
          <color rgb="FFCC0099"/>
        </right>
        <top style="thin">
          <color rgb="FFCC0099"/>
        </top>
        <bottom style="thin">
          <color rgb="FFCC0099"/>
        </bottom>
      </border>
    </dxf>
    <dxf>
      <font>
        <color rgb="FFF35BDD"/>
      </font>
      <fill>
        <patternFill>
          <bgColor rgb="FFFFFFFF"/>
        </patternFill>
      </fill>
      <border>
        <left style="thin">
          <color rgb="FFCC0099"/>
        </left>
        <right style="thin">
          <color rgb="FFCC0099"/>
        </right>
        <top style="thin">
          <color rgb="FFCC0099"/>
        </top>
        <bottom style="thin">
          <color rgb="FFCC0099"/>
        </bottom>
      </border>
    </dxf>
    <dxf>
      <font>
        <color rgb="FFCC0099"/>
      </font>
      <fill>
        <patternFill>
          <bgColor rgb="FFFFCCFF"/>
        </patternFill>
      </fill>
    </dxf>
    <dxf>
      <font>
        <u val="none"/>
        <color rgb="FFF686E6"/>
      </font>
      <fill>
        <patternFill>
          <bgColor rgb="FFFFCCFF"/>
        </patternFill>
      </fill>
      <border>
        <left style="thin">
          <color rgb="FFCC0099"/>
        </left>
        <right style="thin">
          <color rgb="FFCC0099"/>
        </right>
        <top style="thin">
          <color rgb="FFCC0099"/>
        </top>
        <bottom style="thin">
          <color rgb="FFCC0099"/>
        </bottom>
      </border>
    </dxf>
    <dxf>
      <font>
        <u/>
        <color rgb="FFCC0099"/>
      </font>
    </dxf>
    <dxf>
      <font>
        <color rgb="FFF686E6"/>
      </font>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6" defaultTableStyle="Expense Log" defaultPivotStyle="PivotStyleMedium9">
    <tableStyle name="Expense Log" pivot="0" count="4" xr9:uid="{00000000-0011-0000-FFFF-FFFF00000000}">
      <tableStyleElement type="wholeTable" dxfId="34"/>
      <tableStyleElement type="headerRow" dxfId="33"/>
      <tableStyleElement type="firstRowStripe" dxfId="32"/>
      <tableStyleElement type="secondRowStripe" dxfId="31"/>
    </tableStyle>
    <tableStyle name="Personal Expense Slicer" pivot="0" table="0" count="10" xr9:uid="{00000000-0011-0000-FFFF-FFFF01000000}">
      <tableStyleElement type="wholeTable" dxfId="30"/>
      <tableStyleElement type="headerRow" dxfId="29"/>
    </tableStyle>
    <tableStyle name="Slicer Style 1" pivot="0" table="0" count="0" xr9:uid="{5BA24815-B529-430B-93FA-A3A6EA48D363}"/>
    <tableStyle name="Slicer Style 2" pivot="0" table="0" count="2" xr9:uid="{B4B43989-18EF-44A6-BDCD-52637929FD98}">
      <tableStyleElement type="wholeTable" dxfId="28"/>
      <tableStyleElement type="headerRow" dxfId="27"/>
    </tableStyle>
    <tableStyle name="Slicer Style 3" pivot="0" table="0" count="5" xr9:uid="{F85D00A1-6F8A-4815-8F35-BDC73174CE4C}">
      <tableStyleElement type="wholeTable" dxfId="26"/>
      <tableStyleElement type="headerRow" dxfId="25"/>
    </tableStyle>
    <tableStyle name="Slicer Style 4" pivot="0" table="0" count="2" xr9:uid="{A2DA6E50-3F56-46D0-9695-18001E666FFA}">
      <tableStyleElement type="wholeTable" dxfId="24"/>
      <tableStyleElement type="headerRow" dxfId="23"/>
    </tableStyle>
  </tableStyles>
  <colors>
    <mruColors>
      <color rgb="FFFF9F4F"/>
      <color rgb="FFFFD0AA"/>
      <color rgb="FFFFB679"/>
      <color rgb="FFCC0099"/>
      <color rgb="FFFBC9F4"/>
      <color rgb="FFF686E6"/>
      <color rgb="FFFFCCFF"/>
      <color rgb="FFF35BDD"/>
      <color rgb="FFFFFFFF"/>
      <color rgb="FFF8A2EC"/>
    </mruColors>
  </colors>
  <extLst>
    <ext xmlns:x14="http://schemas.microsoft.com/office/spreadsheetml/2009/9/main" uri="{46F421CA-312F-682f-3DD2-61675219B42D}">
      <x14:dxfs count="11">
        <dxf>
          <font>
            <color rgb="FFF686E6"/>
          </font>
        </dxf>
        <dxf>
          <font>
            <color rgb="FFCC0099"/>
          </font>
        </dxf>
        <dxf>
          <font>
            <color rgb="FFF35BDD"/>
          </font>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Personal Expense Slicer">
        <x14:slicerStyle name="Personal Expense Slicer">
          <x14:slicerStyleElements>
            <x14:slicerStyleElement type="unselectedItemWithData" dxfId="10"/>
            <x14:slicerStyleElement type="unselectedItemWithNoData" dxfId="9"/>
            <x14:slicerStyleElement type="selectedItemWithData" dxfId="8"/>
            <x14:slicerStyleElement type="selectedItemWithNoData" dxfId="7"/>
            <x14:slicerStyleElement type="hoveredUnselectedItemWithData" dxfId="6"/>
            <x14:slicerStyleElement type="hoveredSelectedItemWithData" dxfId="5"/>
            <x14:slicerStyleElement type="hoveredUnselectedItemWithNoData" dxfId="4"/>
            <x14:slicerStyleElement type="hoveredSelectedItemWithNoData" dxfId="3"/>
          </x14:slicerStyleElements>
        </x14:slicerStyle>
        <x14:slicerStyle name="Slicer Style 1"/>
        <x14:slicerStyle name="Slicer Style 2"/>
        <x14:slicerStyle name="Slicer Style 3">
          <x14:slicerStyleElements>
            <x14:slicerStyleElement type="selectedItemWithData" dxfId="2"/>
            <x14:slicerStyleElement type="selectedItemWithNoData" dxfId="1"/>
            <x14:slicerStyleElement type="hoveredUnselectedItemWithData" dxfId="0"/>
          </x14:slicerStyleElements>
        </x14:slicerStyle>
        <x14:slicerStyle name="Slicer Style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[Expense Tracking-38kjm75-08-22-05.xlsx]Personal Expenses Data!PersonalExpensesData</c:name>
    <c:fmtId val="2"/>
  </c:pivotSource>
  <c:chart>
    <c:autoTitleDeleted val="1"/>
    <c:pivotFmts>
      <c:pivotFmt>
        <c:idx val="0"/>
      </c:pivotFmt>
      <c:pivotFmt>
        <c:idx val="1"/>
      </c:pivotFmt>
      <c:pivotFmt>
        <c:idx val="2"/>
      </c:pivotFmt>
      <c:pivotFmt>
        <c:idx val="3"/>
        <c:spPr>
          <a:solidFill>
            <a:schemeClr val="accent2"/>
          </a:solidFill>
          <a:ln>
            <a:noFill/>
          </a:ln>
          <a:effectLst/>
        </c:spPr>
        <c:marker>
          <c:symbol val="none"/>
        </c:marker>
      </c:pivotFmt>
      <c:pivotFmt>
        <c:idx val="4"/>
        <c:spPr>
          <a:solidFill>
            <a:schemeClr val="bg1">
              <a:lumMod val="95000"/>
            </a:schemeClr>
          </a:solidFill>
          <a:ln>
            <a:solidFill>
              <a:srgbClr val="FF0000"/>
            </a:solidFill>
          </a:ln>
          <a:effectLst/>
        </c:spPr>
        <c:marker>
          <c:symbol val="none"/>
        </c:marker>
      </c:pivotFmt>
      <c:pivotFmt>
        <c:idx val="5"/>
        <c:spPr>
          <a:solidFill>
            <a:srgbClr val="FBC9F4"/>
          </a:solidFill>
          <a:ln>
            <a:noFill/>
          </a:ln>
          <a:effectLst/>
        </c:spPr>
        <c:marker>
          <c:symbol val="none"/>
        </c:marker>
      </c:pivotFmt>
      <c:pivotFmt>
        <c:idx val="6"/>
        <c:spPr>
          <a:solidFill>
            <a:srgbClr val="F686E6"/>
          </a:solidFill>
          <a:ln>
            <a:noFill/>
          </a:ln>
          <a:effectLst/>
        </c:spPr>
        <c:marker>
          <c:symbol val="none"/>
        </c:marker>
      </c:pivotFmt>
      <c:pivotFmt>
        <c:idx val="7"/>
        <c:spPr>
          <a:solidFill>
            <a:srgbClr val="CC0099"/>
          </a:solidFill>
          <a:ln>
            <a:noFill/>
          </a:ln>
          <a:effectLst/>
        </c:spPr>
        <c:marker>
          <c:symbol val="none"/>
        </c:marker>
      </c:pivotFmt>
      <c:pivotFmt>
        <c:idx val="8"/>
        <c:spPr>
          <a:solidFill>
            <a:schemeClr val="bg1">
              <a:lumMod val="95000"/>
            </a:schemeClr>
          </a:solidFill>
          <a:ln>
            <a:solidFill>
              <a:srgbClr val="FF0000"/>
            </a:solidFill>
          </a:ln>
          <a:effectLst/>
        </c:spPr>
      </c:pivotFmt>
    </c:pivotFmts>
    <c:plotArea>
      <c:layout>
        <c:manualLayout>
          <c:layoutTarget val="inner"/>
          <c:xMode val="edge"/>
          <c:yMode val="edge"/>
          <c:x val="3.8250175624598648E-2"/>
          <c:y val="0.109076181096184"/>
          <c:w val="0.95901312335958"/>
          <c:h val="0.78302085030256929"/>
        </c:manualLayout>
      </c:layout>
      <c:barChart>
        <c:barDir val="col"/>
        <c:grouping val="clustered"/>
        <c:varyColors val="0"/>
        <c:ser>
          <c:idx val="0"/>
          <c:order val="0"/>
          <c:tx>
            <c:strRef>
              <c:f>'Personal Expenses Data'!$C$3:$C$4</c:f>
              <c:strCache>
                <c:ptCount val="1"/>
                <c:pt idx="0">
                  <c:v>Fun</c:v>
                </c:pt>
              </c:strCache>
            </c:strRef>
          </c:tx>
          <c:spPr>
            <a:solidFill>
              <a:schemeClr val="bg1">
                <a:lumMod val="95000"/>
              </a:schemeClr>
            </a:solidFill>
            <a:ln>
              <a:solidFill>
                <a:srgbClr val="FF0000"/>
              </a:solidFill>
            </a:ln>
            <a:effectLst/>
          </c:spPr>
          <c:invertIfNegative val="0"/>
          <c:dPt>
            <c:idx val="0"/>
            <c:invertIfNegative val="0"/>
            <c:bubble3D val="0"/>
            <c:spPr>
              <a:solidFill>
                <a:schemeClr val="bg1">
                  <a:lumMod val="95000"/>
                </a:schemeClr>
              </a:solidFill>
              <a:ln>
                <a:solidFill>
                  <a:srgbClr val="FF0000"/>
                </a:solidFill>
              </a:ln>
              <a:effectLst/>
            </c:spPr>
            <c:extLst>
              <c:ext xmlns:c16="http://schemas.microsoft.com/office/drawing/2014/chart" uri="{C3380CC4-5D6E-409C-BE32-E72D297353CC}">
                <c16:uniqueId val="{00000000-A4CD-4ADA-ADBC-426E33B6C222}"/>
              </c:ext>
            </c:extLst>
          </c:dPt>
          <c:cat>
            <c:strRef>
              <c:f>'Personal Expenses Data'!$B$5:$B$6</c:f>
              <c:strCache>
                <c:ptCount val="1"/>
                <c:pt idx="0">
                  <c:v>Jul</c:v>
                </c:pt>
              </c:strCache>
            </c:strRef>
          </c:cat>
          <c:val>
            <c:numRef>
              <c:f>'Personal Expenses Data'!$C$5:$C$6</c:f>
              <c:numCache>
                <c:formatCode>General</c:formatCode>
                <c:ptCount val="1"/>
                <c:pt idx="0">
                  <c:v>21</c:v>
                </c:pt>
              </c:numCache>
            </c:numRef>
          </c:val>
          <c:extLst>
            <c:ext xmlns:c16="http://schemas.microsoft.com/office/drawing/2014/chart" uri="{C3380CC4-5D6E-409C-BE32-E72D297353CC}">
              <c16:uniqueId val="{00000000-3D53-4ACC-8C3A-2039B3F6BE23}"/>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400" b="0" i="0" u="none" strike="noStrike" kern="1200" baseline="0">
                <a:solidFill>
                  <a:schemeClr val="tx2"/>
                </a:solidFill>
                <a:latin typeface="Century Gothic" panose="020B0502020202020204" pitchFamily="34" charset="0"/>
                <a:ea typeface="+mn-ea"/>
                <a:cs typeface="+mn-cs"/>
              </a:defRPr>
            </a:pPr>
            <a:endParaRPr lang="en-US"/>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4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400" b="0" i="0" u="none" strike="noStrike" kern="1200" baseline="0">
                <a:solidFill>
                  <a:schemeClr val="tx2"/>
                </a:solidFill>
                <a:latin typeface="Century Gothic" panose="020B0502020202020204" pitchFamily="34" charset="0"/>
                <a:ea typeface="+mn-ea"/>
                <a:cs typeface="+mn-cs"/>
              </a:defRPr>
            </a:pPr>
            <a:endParaRPr lang="en-US"/>
          </a:p>
        </c:txPr>
        <c:crossAx val="369003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261937</xdr:rowOff>
    </xdr:from>
    <xdr:to>
      <xdr:col>6</xdr:col>
      <xdr:colOff>95250</xdr:colOff>
      <xdr:row>3</xdr:row>
      <xdr:rowOff>833437</xdr:rowOff>
    </xdr:to>
    <xdr:graphicFrame macro="">
      <xdr:nvGraphicFramePr>
        <xdr:cNvPr id="2" name="Personal Expenses" descr="Personal Expense PivotChart for total expenses by category, grouped by month">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1841500</xdr:colOff>
      <xdr:row>3</xdr:row>
      <xdr:rowOff>1112836</xdr:rowOff>
    </xdr:from>
    <xdr:to>
      <xdr:col>4</xdr:col>
      <xdr:colOff>346075</xdr:colOff>
      <xdr:row>6</xdr:row>
      <xdr:rowOff>190498</xdr:rowOff>
    </xdr:to>
    <mc:AlternateContent xmlns:mc="http://schemas.openxmlformats.org/markup-compatibility/2006" xmlns:a14="http://schemas.microsoft.com/office/drawing/2010/main">
      <mc:Choice Requires="a14">
        <xdr:graphicFrame macro="">
          <xdr:nvGraphicFramePr>
            <xdr:cNvPr id="4" name="Category" descr="Slicer to filter table data based on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338286" y="5820907"/>
              <a:ext cx="2164896" cy="2152877"/>
            </a:xfrm>
            <a:prstGeom prst="rect">
              <a:avLst/>
            </a:prstGeom>
            <a:solidFill>
              <a:prstClr val="white"/>
            </a:solidFill>
            <a:ln w="1">
              <a:solidFill>
                <a:prstClr val="green"/>
              </a:solidFill>
            </a:ln>
          </xdr:spPr>
          <xdr:txBody>
            <a:bodyPr vertOverflow="clip" horzOverflow="clip"/>
            <a:lstStyle/>
            <a:p>
              <a:r>
                <a:rPr lang="en-P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577850</xdr:colOff>
      <xdr:row>3</xdr:row>
      <xdr:rowOff>1112837</xdr:rowOff>
    </xdr:from>
    <xdr:to>
      <xdr:col>5</xdr:col>
      <xdr:colOff>5310187</xdr:colOff>
      <xdr:row>7</xdr:row>
      <xdr:rowOff>47623</xdr:rowOff>
    </xdr:to>
    <mc:AlternateContent xmlns:mc="http://schemas.openxmlformats.org/markup-compatibility/2006" xmlns:a14="http://schemas.microsoft.com/office/drawing/2010/main">
      <mc:Choice Requires="a14">
        <xdr:graphicFrame macro="">
          <xdr:nvGraphicFramePr>
            <xdr:cNvPr id="5" name="Subcategory" descr="Slicer to filter table data based on subcategory">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Subcategory"/>
            </a:graphicData>
          </a:graphic>
        </xdr:graphicFrame>
      </mc:Choice>
      <mc:Fallback xmlns="">
        <xdr:sp macro="" textlink="">
          <xdr:nvSpPr>
            <xdr:cNvPr id="0" name=""/>
            <xdr:cNvSpPr>
              <a:spLocks noTextEdit="1"/>
            </xdr:cNvSpPr>
          </xdr:nvSpPr>
          <xdr:spPr>
            <a:xfrm>
              <a:off x="5734957" y="5820908"/>
              <a:ext cx="5725659" cy="22005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3</xdr:row>
      <xdr:rowOff>1112837</xdr:rowOff>
    </xdr:from>
    <xdr:to>
      <xdr:col>2</xdr:col>
      <xdr:colOff>1571625</xdr:colOff>
      <xdr:row>6</xdr:row>
      <xdr:rowOff>119062</xdr:rowOff>
    </xdr:to>
    <mc:AlternateContent xmlns:mc="http://schemas.openxmlformats.org/markup-compatibility/2006" xmlns:a14="http://schemas.microsoft.com/office/drawing/2010/main">
      <mc:Choice Requires="a14">
        <xdr:graphicFrame macro="">
          <xdr:nvGraphicFramePr>
            <xdr:cNvPr id="3" name="Date" descr="Slicer to filter PivotChart based on dat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308882" y="5820908"/>
              <a:ext cx="2759529" cy="2081440"/>
            </a:xfrm>
            <a:prstGeom prst="rect">
              <a:avLst/>
            </a:prstGeom>
            <a:solidFill>
              <a:prstClr val="white"/>
            </a:solidFill>
            <a:ln w="1">
              <a:solidFill>
                <a:prstClr val="green"/>
              </a:solidFill>
            </a:ln>
          </xdr:spPr>
          <xdr:txBody>
            <a:bodyPr vertOverflow="clip" horzOverflow="clip"/>
            <a:lstStyle/>
            <a:p>
              <a:r>
                <a:rPr lang="en-P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97.516636921297" createdVersion="5" refreshedVersion="8" minRefreshableVersion="3" recordCount="20" xr:uid="{00000000-000A-0000-FFFF-FFFF05000000}">
  <cacheSource type="worksheet">
    <worksheetSource name="Expenses"/>
  </cacheSource>
  <cacheFields count="5">
    <cacheField name="date" numFmtId="14">
      <sharedItems containsSemiMixedTypes="0" containsNonDate="0" containsDate="1" containsString="0" minDate="2022-03-02T00:00:00" maxDate="2022-08-02T00:00:00" count="10">
        <d v="2022-03-02T00:00:00"/>
        <d v="2022-03-04T00:00:00"/>
        <d v="2022-03-06T00:00:00"/>
        <d v="2022-04-02T00:00:00"/>
        <d v="2022-04-04T00:00:00"/>
        <d v="2022-04-06T00:00:00"/>
        <d v="2022-05-01T00:00:00"/>
        <d v="2022-06-01T00:00:00"/>
        <d v="2022-07-01T00:00:00"/>
        <d v="2022-08-01T00:00:00"/>
      </sharedItems>
      <fieldGroup base="0">
        <rangePr groupBy="months" startDate="2022-03-02T00:00:00" endDate="2022-08-02T00:00:00"/>
        <groupItems count="14">
          <s v="&lt;02/03/2022"/>
          <s v="Jan"/>
          <s v="Feb"/>
          <s v="Mar"/>
          <s v="Apr"/>
          <s v="May"/>
          <s v="Jun"/>
          <s v="Jul"/>
          <s v="Aug"/>
          <s v="Sep"/>
          <s v="Oct"/>
          <s v="Nov"/>
          <s v="Dec"/>
          <s v="&gt;02/08/2022"/>
        </groupItems>
      </fieldGroup>
    </cacheField>
    <cacheField name="category" numFmtId="0">
      <sharedItems count="4">
        <s v="Housing"/>
        <s v="Fun"/>
        <s v="Daily"/>
        <s v="Transport"/>
      </sharedItems>
    </cacheField>
    <cacheField name="subcategory" numFmtId="0">
      <sharedItems count="12">
        <s v="Internet"/>
        <s v="Landline Phone"/>
        <s v="Electricity"/>
        <s v="Gym"/>
        <s v="Clothing"/>
        <s v="Subway Pass"/>
        <s v="Fuel"/>
        <s v="Hair Cut"/>
        <s v="Tea/Coffee"/>
        <s v="Sweets / Candy"/>
        <s v="Contact Lenses"/>
        <s v="Cinema"/>
      </sharedItems>
    </cacheField>
    <cacheField name="amount" numFmtId="44">
      <sharedItems containsSemiMixedTypes="0" containsString="0" containsNumber="1" minValue="2.75" maxValue="62"/>
    </cacheField>
    <cacheField name="not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March Pass"/>
  </r>
  <r>
    <x v="3"/>
    <x v="3"/>
    <x v="6"/>
    <n v="54"/>
    <m/>
  </r>
  <r>
    <x v="3"/>
    <x v="2"/>
    <x v="7"/>
    <n v="12"/>
    <m/>
  </r>
  <r>
    <x v="3"/>
    <x v="2"/>
    <x v="8"/>
    <n v="12"/>
    <m/>
  </r>
  <r>
    <x v="3"/>
    <x v="2"/>
    <x v="9"/>
    <n v="2.75"/>
    <m/>
  </r>
  <r>
    <x v="4"/>
    <x v="0"/>
    <x v="0"/>
    <n v="29"/>
    <m/>
  </r>
  <r>
    <x v="4"/>
    <x v="0"/>
    <x v="1"/>
    <n v="39"/>
    <m/>
  </r>
  <r>
    <x v="4"/>
    <x v="0"/>
    <x v="2"/>
    <n v="62"/>
    <m/>
  </r>
  <r>
    <x v="4"/>
    <x v="2"/>
    <x v="10"/>
    <n v="29"/>
    <m/>
  </r>
  <r>
    <x v="5"/>
    <x v="2"/>
    <x v="4"/>
    <n v="42"/>
    <m/>
  </r>
  <r>
    <x v="5"/>
    <x v="3"/>
    <x v="5"/>
    <n v="21"/>
    <s v="April Pass"/>
  </r>
  <r>
    <x v="6"/>
    <x v="3"/>
    <x v="6"/>
    <n v="54"/>
    <m/>
  </r>
  <r>
    <x v="7"/>
    <x v="2"/>
    <x v="7"/>
    <n v="12"/>
    <m/>
  </r>
  <r>
    <x v="8"/>
    <x v="1"/>
    <x v="11"/>
    <n v="21"/>
    <s v="Classic Movie Night"/>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ersonalExpensesData"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D6"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sd="0" x="1"/>
        <item h="1" sd="0" x="3"/>
        <item h="1" x="2"/>
        <item h="1" x="0"/>
        <item t="default" sd="0"/>
      </items>
    </pivotField>
    <pivotField showAll="0">
      <items count="13">
        <item x="11"/>
        <item h="1" x="4"/>
        <item h="1" x="10"/>
        <item h="1" x="2"/>
        <item h="1" x="6"/>
        <item h="1" x="3"/>
        <item h="1" x="7"/>
        <item h="1" x="0"/>
        <item h="1" x="1"/>
        <item h="1" x="5"/>
        <item h="1" x="9"/>
        <item h="1" x="8"/>
        <item t="default"/>
      </items>
    </pivotField>
    <pivotField dataField="1" showAll="0"/>
    <pivotField showAll="0"/>
  </pivotFields>
  <rowFields count="1">
    <field x="0"/>
  </rowFields>
  <rowItems count="2">
    <i>
      <x v="7"/>
    </i>
    <i t="grand">
      <x/>
    </i>
  </rowItems>
  <colFields count="1">
    <field x="1"/>
  </colFields>
  <colItems count="2">
    <i>
      <x/>
    </i>
    <i t="grand">
      <x/>
    </i>
  </colItems>
  <dataFields count="1">
    <dataField name="Sum of Amount" fld="3" baseField="0" baseItem="0"/>
  </dataFields>
  <formats count="13">
    <format dxfId="13">
      <pivotArea type="all" dataOnly="0" outline="0" fieldPosition="0"/>
    </format>
    <format dxfId="12">
      <pivotArea outline="0" collapsedLevelsAreSubtotals="1" fieldPosition="0"/>
    </format>
    <format dxfId="11">
      <pivotArea field="0" type="button" dataOnly="0" labelOnly="1" outline="0" axis="axisRow" fieldPosition="0"/>
    </format>
    <format dxfId="10">
      <pivotArea dataOnly="0" labelOnly="1" outline="0" axis="axisValues" fieldPosition="0"/>
    </format>
    <format dxfId="9">
      <pivotArea dataOnly="0" labelOnly="1" fieldPosition="0">
        <references count="1">
          <reference field="0" count="6">
            <x v="3"/>
            <x v="4"/>
            <x v="5"/>
            <x v="6"/>
            <x v="7"/>
            <x v="8"/>
          </reference>
        </references>
      </pivotArea>
    </format>
    <format dxfId="8">
      <pivotArea dataOnly="0" labelOnly="1" grandRow="1" outline="0" fieldPosition="0"/>
    </format>
    <format dxfId="7">
      <pivotArea dataOnly="0" labelOnly="1" fieldPosition="0">
        <references count="2">
          <reference field="0" count="1" selected="0">
            <x v="3"/>
          </reference>
          <reference field="1" count="0"/>
        </references>
      </pivotArea>
    </format>
    <format dxfId="6">
      <pivotArea dataOnly="0" labelOnly="1" fieldPosition="0">
        <references count="2">
          <reference field="0" count="1" selected="0">
            <x v="4"/>
          </reference>
          <reference field="1" count="3">
            <x v="1"/>
            <x v="2"/>
            <x v="3"/>
          </reference>
        </references>
      </pivotArea>
    </format>
    <format dxfId="5">
      <pivotArea dataOnly="0" labelOnly="1" fieldPosition="0">
        <references count="2">
          <reference field="0" count="1" selected="0">
            <x v="5"/>
          </reference>
          <reference field="1" count="1">
            <x v="1"/>
          </reference>
        </references>
      </pivotArea>
    </format>
    <format dxfId="4">
      <pivotArea dataOnly="0" labelOnly="1" fieldPosition="0">
        <references count="2">
          <reference field="0" count="1" selected="0">
            <x v="6"/>
          </reference>
          <reference field="1" count="1">
            <x v="2"/>
          </reference>
        </references>
      </pivotArea>
    </format>
    <format dxfId="3">
      <pivotArea dataOnly="0" labelOnly="1" fieldPosition="0">
        <references count="2">
          <reference field="0" count="1" selected="0">
            <x v="7"/>
          </reference>
          <reference field="1" count="1">
            <x v="0"/>
          </reference>
        </references>
      </pivotArea>
    </format>
    <format dxfId="2">
      <pivotArea dataOnly="0" labelOnly="1" fieldPosition="0">
        <references count="2">
          <reference field="0" count="1" selected="0">
            <x v="8"/>
          </reference>
          <reference field="1" count="1">
            <x v="2"/>
          </reference>
        </references>
      </pivotArea>
    </format>
    <format dxfId="1">
      <pivotArea dataOnly="0" labelOnly="1" outline="0" axis="axisValues" fieldPosition="0"/>
    </format>
  </formats>
  <chartFormats count="9">
    <chartFormat chart="2" format="3"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 chart="2" format="4" series="1">
      <pivotArea type="data" outline="0" fieldPosition="0">
        <references count="2">
          <reference field="4294967294" count="1" selected="0">
            <x v="0"/>
          </reference>
          <reference field="1" count="1" selected="0">
            <x v="0"/>
          </reference>
        </references>
      </pivotArea>
    </chartFormat>
    <chartFormat chart="2" format="5" series="1">
      <pivotArea type="data" outline="0" fieldPosition="0">
        <references count="2">
          <reference field="4294967294" count="1" selected="0">
            <x v="0"/>
          </reference>
          <reference field="1" count="1" selected="0">
            <x v="1"/>
          </reference>
        </references>
      </pivotArea>
    </chartFormat>
    <chartFormat chart="2" format="6" series="1">
      <pivotArea type="data" outline="0" fieldPosition="0">
        <references count="2">
          <reference field="4294967294" count="1" selected="0">
            <x v="0"/>
          </reference>
          <reference field="1" count="1" selected="0">
            <x v="2"/>
          </reference>
        </references>
      </pivotArea>
    </chartFormat>
    <chartFormat chart="2" format="7" series="1">
      <pivotArea type="data" outline="0" fieldPosition="0">
        <references count="2">
          <reference field="4294967294" count="1" selected="0">
            <x v="0"/>
          </reference>
          <reference field="1" count="1" selected="0">
            <x v="3"/>
          </reference>
        </references>
      </pivotArea>
    </chartFormat>
    <chartFormat chart="2" format="8">
      <pivotArea type="data" outline="0" fieldPosition="0">
        <references count="3">
          <reference field="4294967294" count="1" selected="0">
            <x v="0"/>
          </reference>
          <reference field="0" count="1" selected="0">
            <x v="7"/>
          </reference>
          <reference field="1"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onal Expenses Data" altTextSummary="PivotChart data source for each month's total expenses grouped by expense categories.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00000000-0013-0000-FFFF-FFFF01000000}" sourceName="Date">
  <pivotTables>
    <pivotTable tabId="4" name="PersonalExpensesData"/>
  </pivotTables>
  <data>
    <tabular pivotCacheId="2" showMissing="0">
      <items count="14">
        <i x="7" s="1"/>
        <i x="1" s="1" nd="1"/>
        <i x="2" s="1" nd="1"/>
        <i x="3" s="1" nd="1"/>
        <i x="4" s="1" nd="1"/>
        <i x="5" s="1" nd="1"/>
        <i x="6" s="1" nd="1"/>
        <i x="8"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2000000}" sourceName="Category">
  <pivotTables>
    <pivotTable tabId="4" name="PersonalExpensesData"/>
  </pivotTables>
  <data>
    <tabular pivotCacheId="2" showMissing="0">
      <items count="4">
        <i x="1" s="1"/>
        <i x="2" nd="1"/>
        <i x="0" nd="1"/>
        <i x="3"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category" xr10:uid="{00000000-0013-0000-FFFF-FFFF03000000}" sourceName="Subcategory">
  <pivotTables>
    <pivotTable tabId="4" name="PersonalExpensesData"/>
  </pivotTables>
  <data>
    <tabular pivotCacheId="2" showMissing="0">
      <items count="12">
        <i x="11" s="1"/>
        <i x="3"/>
        <i x="4" nd="1"/>
        <i x="10" nd="1"/>
        <i x="2" nd="1"/>
        <i x="6" nd="1"/>
        <i x="7" nd="1"/>
        <i x="0" nd="1"/>
        <i x="1" nd="1"/>
        <i x="5" nd="1"/>
        <i x="9" nd="1"/>
        <i x="8"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00000000-0014-0000-FFFF-FFFF01000000}" cache="Slicer_Date" caption="date" columnCount="3" style="SlicerStyleLight3" rowHeight="182880"/>
  <slicer name="Category" xr10:uid="{00000000-0014-0000-FFFF-FFFF02000000}" cache="Slicer_Category" caption="category" columnCount="2" style="SlicerStyleLight3" rowHeight="182880"/>
  <slicer name="Subcategory" xr10:uid="{00000000-0014-0000-FFFF-FFFF03000000}" cache="Slicer_Subcategory" caption="subcategory" columnCount="4" style="SlicerStyleLight3" rowHeight="18288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Expenses" displayName="Expenses" ref="A3:E24" totalsRowShown="0" headerRowDxfId="0" dataDxfId="21" headerRowBorderDxfId="22" tableBorderDxfId="20" totalsRowBorderDxfId="19">
  <sortState ref="A4:E23">
    <sortCondition ref="A3:A23"/>
  </sortState>
  <tableColumns count="5">
    <tableColumn id="1" xr3:uid="{00000000-0010-0000-0000-000001000000}" name="Date" dataDxfId="18" dataCellStyle="Date"/>
    <tableColumn id="2" xr3:uid="{00000000-0010-0000-0000-000002000000}" name="Category" dataDxfId="17"/>
    <tableColumn id="3" xr3:uid="{00000000-0010-0000-0000-000003000000}" name="Subcategory" dataDxfId="16"/>
    <tableColumn id="6" xr3:uid="{00000000-0010-0000-0000-000006000000}" name="Amount" dataDxfId="15" dataCellStyle="Currency"/>
    <tableColumn id="4" xr3:uid="{00000000-0010-0000-0000-000004000000}" name="Note" dataDxfId="14"/>
  </tableColumns>
  <tableStyleInfo name="Expense Log" showFirstColumn="0" showLastColumn="0" showRowStripes="1" showColumnStripes="0"/>
  <extLst>
    <ext xmlns:x14="http://schemas.microsoft.com/office/spreadsheetml/2009/9/main" uri="{504A1905-F514-4f6f-8877-14C23A59335A}">
      <x14:table altTextSummary="Enter date, category, subcategory, amount, and notes in this table"/>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A1:AD198"/>
  <sheetViews>
    <sheetView showGridLines="0" tabSelected="1" zoomScale="70" zoomScaleNormal="70" zoomScaleSheetLayoutView="40" workbookViewId="0">
      <selection activeCell="B1" sqref="B1:F1"/>
    </sheetView>
  </sheetViews>
  <sheetFormatPr defaultColWidth="6" defaultRowHeight="15" customHeight="1" x14ac:dyDescent="0.2"/>
  <cols>
    <col min="1" max="1" width="2.625" style="5" customWidth="1"/>
    <col min="2" max="2" width="17" style="5" customWidth="1"/>
    <col min="3" max="3" width="25" style="5" customWidth="1"/>
    <col min="4" max="4" width="23" style="5" customWidth="1"/>
    <col min="5" max="5" width="13" style="5" customWidth="1"/>
    <col min="6" max="6" width="74.5" style="5" customWidth="1"/>
    <col min="7" max="7" width="2.625" style="5" customWidth="1"/>
    <col min="8" max="16384" width="6" style="5"/>
  </cols>
  <sheetData>
    <row r="1" spans="1:30" ht="99.95" customHeight="1" x14ac:dyDescent="0.2">
      <c r="A1" s="6"/>
      <c r="B1" s="36" t="s">
        <v>26</v>
      </c>
      <c r="C1" s="36"/>
      <c r="D1" s="36"/>
      <c r="E1" s="36"/>
      <c r="F1" s="36"/>
      <c r="G1" s="6"/>
      <c r="H1" s="6"/>
      <c r="I1" s="6"/>
      <c r="J1" s="6"/>
      <c r="K1" s="6"/>
      <c r="L1" s="6"/>
      <c r="M1" s="6"/>
      <c r="N1" s="6"/>
      <c r="O1" s="6"/>
      <c r="P1" s="6"/>
      <c r="Q1" s="6"/>
      <c r="R1" s="6"/>
      <c r="S1" s="6"/>
      <c r="T1" s="6"/>
      <c r="U1" s="6"/>
      <c r="V1" s="6"/>
      <c r="W1" s="6"/>
      <c r="X1" s="6"/>
      <c r="Y1" s="6"/>
      <c r="Z1" s="6"/>
      <c r="AA1" s="6"/>
      <c r="AB1" s="6"/>
      <c r="AC1" s="6"/>
      <c r="AD1" s="6"/>
    </row>
    <row r="2" spans="1:30" ht="51.75" customHeight="1" x14ac:dyDescent="0.2">
      <c r="A2" s="6"/>
      <c r="B2" s="7"/>
      <c r="C2" s="7"/>
      <c r="D2" s="7"/>
      <c r="E2" s="7"/>
      <c r="F2" s="7"/>
      <c r="G2" s="6"/>
      <c r="H2" s="6"/>
      <c r="I2" s="6"/>
      <c r="J2" s="6"/>
      <c r="K2" s="6"/>
      <c r="L2" s="6"/>
      <c r="M2" s="6"/>
      <c r="N2" s="6"/>
      <c r="O2" s="6"/>
      <c r="P2" s="6"/>
      <c r="Q2" s="6"/>
      <c r="R2" s="6"/>
      <c r="S2" s="6"/>
      <c r="T2" s="6"/>
      <c r="U2" s="6"/>
      <c r="V2" s="6"/>
      <c r="W2" s="6"/>
      <c r="X2" s="6"/>
      <c r="Y2" s="6"/>
      <c r="Z2" s="6"/>
      <c r="AA2" s="6"/>
      <c r="AB2" s="6"/>
      <c r="AC2" s="6"/>
      <c r="AD2" s="6"/>
    </row>
    <row r="3" spans="1:30" ht="219.75" customHeight="1" x14ac:dyDescent="0.2">
      <c r="A3" s="6"/>
      <c r="B3" s="8"/>
      <c r="C3" s="8"/>
      <c r="D3" s="8"/>
      <c r="E3" s="8"/>
      <c r="F3" s="8"/>
      <c r="G3" s="6"/>
      <c r="H3" s="6"/>
      <c r="I3" s="6"/>
      <c r="J3" s="6"/>
      <c r="K3" s="6"/>
      <c r="L3" s="6"/>
      <c r="M3" s="6"/>
      <c r="N3" s="6"/>
      <c r="O3" s="6"/>
      <c r="P3" s="6"/>
      <c r="Q3" s="6"/>
      <c r="R3" s="6"/>
      <c r="S3" s="6"/>
      <c r="T3" s="6"/>
      <c r="U3" s="6"/>
      <c r="V3" s="6"/>
      <c r="W3" s="6"/>
      <c r="X3" s="6"/>
      <c r="Y3" s="6"/>
      <c r="Z3" s="6"/>
      <c r="AA3" s="6"/>
      <c r="AB3" s="6"/>
      <c r="AC3" s="6"/>
      <c r="AD3" s="6"/>
    </row>
    <row r="4" spans="1:30" ht="212.25" customHeight="1" x14ac:dyDescent="0.2">
      <c r="A4" s="6"/>
      <c r="B4" s="30"/>
      <c r="C4" s="30"/>
      <c r="D4" s="30"/>
      <c r="E4" s="30"/>
      <c r="F4" s="9"/>
      <c r="G4" s="6"/>
      <c r="H4" s="6"/>
      <c r="I4" s="6"/>
      <c r="J4" s="6"/>
      <c r="K4" s="6"/>
      <c r="L4" s="6"/>
      <c r="M4" s="6"/>
      <c r="N4" s="6"/>
      <c r="O4" s="6"/>
      <c r="P4" s="6"/>
      <c r="Q4" s="6"/>
      <c r="R4" s="6"/>
      <c r="S4" s="6"/>
      <c r="T4" s="6"/>
      <c r="U4" s="6"/>
      <c r="V4" s="6"/>
      <c r="W4" s="6"/>
      <c r="X4" s="6"/>
      <c r="Y4" s="6"/>
      <c r="Z4" s="6"/>
      <c r="AA4" s="6"/>
      <c r="AB4" s="6"/>
      <c r="AC4" s="6"/>
      <c r="AD4" s="6"/>
    </row>
    <row r="5" spans="1:30" ht="1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30" ht="1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15" customHeight="1" x14ac:dyDescent="0.2">
      <c r="A7" s="6"/>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0" ht="15" customHeight="1" x14ac:dyDescent="0.2">
      <c r="A8" s="6"/>
      <c r="B8" s="6"/>
      <c r="C8" s="6"/>
      <c r="D8" s="6"/>
      <c r="E8" s="6"/>
      <c r="F8" s="6"/>
      <c r="G8" s="6"/>
      <c r="H8" s="6"/>
      <c r="I8" s="6"/>
      <c r="J8" s="6"/>
      <c r="K8" s="6"/>
      <c r="L8" s="6"/>
      <c r="M8" s="6"/>
      <c r="N8" s="6"/>
      <c r="O8" s="6"/>
      <c r="P8" s="6"/>
      <c r="Q8" s="6"/>
      <c r="R8" s="6"/>
      <c r="S8" s="6"/>
      <c r="T8" s="6"/>
      <c r="U8" s="6"/>
      <c r="V8" s="6"/>
      <c r="W8" s="6"/>
      <c r="X8" s="6"/>
      <c r="Y8" s="6"/>
      <c r="Z8" s="6"/>
      <c r="AA8" s="6"/>
      <c r="AB8" s="6"/>
      <c r="AC8" s="6"/>
      <c r="AD8" s="6"/>
    </row>
    <row r="9" spans="1:30" ht="1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1:30" ht="15" customHeight="1"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ht="1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row>
    <row r="12" spans="1:30" ht="15" customHeight="1" x14ac:dyDescent="0.2">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1:30" ht="15" customHeight="1"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1:30" ht="15" customHeight="1" x14ac:dyDescent="0.2">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1:30" ht="15" customHeight="1"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1:30" ht="15" customHeight="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1:30" ht="1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1:30" ht="1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1:30" ht="15" customHeigh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1:30" ht="15"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30" ht="15" customHeight="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1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1:30" ht="1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ht="1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1:30" ht="1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pans="1:30" ht="15" customHeight="1"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1:30" ht="1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1:30" ht="1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ht="1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ht="1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1:30" ht="1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1:30" ht="1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0" ht="1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1:30" ht="1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1:30" ht="1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ht="1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ht="1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ht="15"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ht="15"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30" ht="1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pans="1:30" ht="1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row>
    <row r="42" spans="1:30" ht="1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pans="1:30" ht="1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pans="1:30" ht="1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pans="1:30" ht="1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pans="1:30" ht="1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ht="1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ht="1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ht="1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ht="1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ht="1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ht="1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ht="1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ht="1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ht="1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ht="1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ht="1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ht="1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ht="1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ht="1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ht="1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ht="1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ht="1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ht="1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ht="1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ht="1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ht="1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ht="1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ht="1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ht="1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ht="1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ht="1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ht="1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ht="1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ht="1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ht="1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ht="1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ht="1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ht="1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ht="1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ht="1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ht="1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ht="1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ht="1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ht="1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0" ht="1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30" ht="1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pans="1:30" ht="1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pans="1:30" ht="1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ht="1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ht="1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ht="1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30" ht="1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pans="1:30" ht="1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ht="1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pans="1:30" ht="1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ht="1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ht="1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pans="1:30" ht="1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1:30" ht="1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pans="1:30" ht="1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pans="1:30" ht="1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ht="1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ht="1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ht="1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ht="1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ht="1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ht="1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ht="1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ht="1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ht="1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ht="1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ht="1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ht="1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ht="1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ht="1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pans="1:30" ht="1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pans="1:30" ht="1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pans="1:30" ht="1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pans="1:30" ht="1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pans="1:30" ht="1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pans="1:30" ht="1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pans="1:30" ht="1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pans="1:30" ht="1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pans="1:30" ht="1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pans="1:30" ht="1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spans="1:30" ht="1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spans="1:30" ht="1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spans="1:30" ht="1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pans="1:30" ht="1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pans="1:30" ht="1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pans="1:30" ht="1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spans="1:30" ht="1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spans="1:30" ht="1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spans="1:30" ht="1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spans="1:30" ht="1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pans="1:30" ht="1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pans="1:30" ht="1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pans="1:30" ht="1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ht="1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ht="1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ht="1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ht="1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ht="1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ht="1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pans="1:30" ht="1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1:30" ht="1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pans="1:30" ht="1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spans="1:30" ht="1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spans="1:30" ht="1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spans="1:30" ht="1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spans="1:30" ht="1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spans="1:30" ht="1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pans="1:30" ht="1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pans="1:30" ht="1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pans="1:30" ht="1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spans="1:30" ht="1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spans="1:30" ht="1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spans="1:30" ht="1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spans="1:30" ht="1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spans="1:30" ht="1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spans="1:30" ht="1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0" ht="1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spans="1:30" ht="1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spans="1:30" ht="1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spans="1:30" ht="1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spans="1:30" ht="1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spans="1:30" ht="1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spans="1:30" ht="1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spans="1:30" ht="1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spans="1:30" ht="1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spans="1:30" ht="1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spans="1:30" ht="1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spans="1:30" ht="1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spans="1:30" ht="1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row r="179" spans="1:30" ht="1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row>
    <row r="180" spans="1:30" ht="1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spans="1:30" ht="1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row>
    <row r="182" spans="1:30" ht="1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row>
    <row r="183" spans="1:30" ht="1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row>
    <row r="184" spans="1:30" ht="1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spans="1:30" ht="1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row>
    <row r="186" spans="1:30" ht="1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spans="1:30" ht="1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row>
    <row r="188" spans="1:30" ht="1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spans="1:30" ht="1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row>
    <row r="190" spans="1:30" ht="1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row>
    <row r="191" spans="1:30" ht="1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row>
    <row r="192" spans="1:30" ht="1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row>
    <row r="193" spans="1:30" ht="1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row>
    <row r="194" spans="1:30" ht="1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row>
    <row r="195" spans="1:30" ht="1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6" spans="1:30" ht="1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spans="1:30" ht="1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row>
    <row r="198" spans="1:30" ht="1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row>
  </sheetData>
  <sheetProtection selectLockedCells="1" pivotTables="0" selectUnlockedCells="1"/>
  <mergeCells count="3">
    <mergeCell ref="B4:C4"/>
    <mergeCell ref="D4:E4"/>
    <mergeCell ref="B1:F1"/>
  </mergeCells>
  <dataValidations xWindow="399" yWindow="360" count="6">
    <dataValidation allowBlank="1" showInputMessage="1" showErrorMessage="1" prompt="Create a Personal Expenses Calculator in this workbook. PivotChart showing expenses per category and month is in cell B2. Select cell F1 to navigate to Expense Log worksheet" sqref="A1:A2" xr:uid="{00000000-0002-0000-0000-000000000000}"/>
    <dataValidation allowBlank="1" showInputMessage="1" showErrorMessage="1" prompt="Title of this worksheet is in this cell. Personal Expenses PivotChart is in cell below. Navigation link to Expense Log worksheet is in cell at right" sqref="B1:B2" xr:uid="{00000000-0002-0000-0000-000001000000}"/>
    <dataValidation allowBlank="1" showInputMessage="1" showErrorMessage="1" prompt="PivotChart showing expenses by category and month is in this cell. Slicers to filter expenses by Date, Categories, and Subcategories is in cells B3, D3, &amp; F3, below." sqref="B3:F3" xr:uid="{700F953B-2E5C-4348-A745-3F3539460A32}"/>
    <dataValidation allowBlank="1" showInputMessage="1" showErrorMessage="1" prompt="Slicer to filter table data based on date is in this cell." sqref="B4:C4" xr:uid="{D85331D8-18F1-49EF-9605-7E6B2685D7A4}"/>
    <dataValidation allowBlank="1" showInputMessage="1" showErrorMessage="1" prompt="Slicer to filter table data based on category is in this cell." sqref="D4:E4" xr:uid="{759EFC43-2D0D-4E89-ABB5-80A6619326B7}"/>
    <dataValidation allowBlank="1" showInputMessage="1" showErrorMessage="1" prompt="Slicer to filter table data based on subcategory is in this cell." sqref="F4" xr:uid="{7FEB2A6E-F347-4CE8-9227-19FD39EB5D93}"/>
  </dataValidations>
  <printOptions horizontalCentered="1"/>
  <pageMargins left="0.25" right="0.25" top="0.75" bottom="0.75" header="0.3" footer="0.3"/>
  <pageSetup scale="76"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E24"/>
  <sheetViews>
    <sheetView showGridLines="0" view="pageBreakPreview" zoomScale="60" zoomScaleNormal="100" workbookViewId="0">
      <selection activeCell="E3" sqref="E3"/>
    </sheetView>
  </sheetViews>
  <sheetFormatPr defaultColWidth="20.625" defaultRowHeight="35.1" customHeight="1" x14ac:dyDescent="0.2"/>
  <cols>
    <col min="1" max="1" width="20.625" style="13"/>
    <col min="2" max="16384" width="20.625" style="6"/>
  </cols>
  <sheetData>
    <row r="1" spans="1:5" ht="75" customHeight="1" thickBot="1" x14ac:dyDescent="0.25">
      <c r="A1" s="31" t="s">
        <v>27</v>
      </c>
      <c r="B1" s="32"/>
      <c r="C1" s="32"/>
      <c r="D1" s="32"/>
      <c r="E1" s="33"/>
    </row>
    <row r="2" spans="1:5" ht="39" customHeight="1" thickTop="1" x14ac:dyDescent="0.2">
      <c r="A2" s="12"/>
      <c r="B2" s="10"/>
      <c r="C2" s="10"/>
      <c r="D2" s="10"/>
      <c r="E2" s="11"/>
    </row>
    <row r="3" spans="1:5" s="14" customFormat="1" ht="35.1" customHeight="1" x14ac:dyDescent="0.2">
      <c r="A3" s="37" t="s">
        <v>28</v>
      </c>
      <c r="B3" s="15" t="s">
        <v>29</v>
      </c>
      <c r="C3" s="15" t="s">
        <v>30</v>
      </c>
      <c r="D3" s="16" t="s">
        <v>31</v>
      </c>
      <c r="E3" s="17" t="s">
        <v>32</v>
      </c>
    </row>
    <row r="4" spans="1:5" ht="35.1" customHeight="1" x14ac:dyDescent="0.2">
      <c r="A4" s="18">
        <f ca="1">DATE(YEAR(TODAY()),3,2)</f>
        <v>44622</v>
      </c>
      <c r="B4" s="19" t="s">
        <v>0</v>
      </c>
      <c r="C4" s="19" t="s">
        <v>1</v>
      </c>
      <c r="D4" s="20">
        <v>29</v>
      </c>
      <c r="E4" s="21"/>
    </row>
    <row r="5" spans="1:5" ht="35.1" customHeight="1" x14ac:dyDescent="0.2">
      <c r="A5" s="26">
        <f t="shared" ref="A5" ca="1" si="0">DATE(YEAR(TODAY()),3,2)</f>
        <v>44622</v>
      </c>
      <c r="B5" s="27" t="s">
        <v>0</v>
      </c>
      <c r="C5" s="27" t="s">
        <v>2</v>
      </c>
      <c r="D5" s="28">
        <v>39</v>
      </c>
      <c r="E5" s="29"/>
    </row>
    <row r="6" spans="1:5" ht="35.1" customHeight="1" x14ac:dyDescent="0.2">
      <c r="A6" s="18">
        <f ca="1">DATE(YEAR(TODAY()),3,4)</f>
        <v>44624</v>
      </c>
      <c r="B6" s="19" t="s">
        <v>0</v>
      </c>
      <c r="C6" s="19" t="s">
        <v>3</v>
      </c>
      <c r="D6" s="20">
        <v>62</v>
      </c>
      <c r="E6" s="21"/>
    </row>
    <row r="7" spans="1:5" ht="35.1" customHeight="1" x14ac:dyDescent="0.2">
      <c r="A7" s="26">
        <f ca="1">DATE(YEAR(TODAY()),3,4)</f>
        <v>44624</v>
      </c>
      <c r="B7" s="27" t="s">
        <v>4</v>
      </c>
      <c r="C7" s="27" t="s">
        <v>5</v>
      </c>
      <c r="D7" s="28">
        <v>29</v>
      </c>
      <c r="E7" s="29"/>
    </row>
    <row r="8" spans="1:5" ht="35.1" customHeight="1" x14ac:dyDescent="0.2">
      <c r="A8" s="18">
        <f ca="1">DATE(YEAR(TODAY()),3,6)</f>
        <v>44626</v>
      </c>
      <c r="B8" s="19" t="s">
        <v>6</v>
      </c>
      <c r="C8" s="19" t="s">
        <v>7</v>
      </c>
      <c r="D8" s="20">
        <v>42</v>
      </c>
      <c r="E8" s="21"/>
    </row>
    <row r="9" spans="1:5" ht="35.1" customHeight="1" x14ac:dyDescent="0.2">
      <c r="A9" s="26">
        <f ca="1">DATE(YEAR(TODAY()),3,6)</f>
        <v>44626</v>
      </c>
      <c r="B9" s="27" t="s">
        <v>8</v>
      </c>
      <c r="C9" s="27" t="s">
        <v>9</v>
      </c>
      <c r="D9" s="28">
        <v>21</v>
      </c>
      <c r="E9" s="29" t="s">
        <v>10</v>
      </c>
    </row>
    <row r="10" spans="1:5" ht="35.1" customHeight="1" x14ac:dyDescent="0.2">
      <c r="A10" s="18">
        <f ca="1">DATE(YEAR(TODAY()),4,2)</f>
        <v>44653</v>
      </c>
      <c r="B10" s="19" t="s">
        <v>8</v>
      </c>
      <c r="C10" s="19" t="s">
        <v>11</v>
      </c>
      <c r="D10" s="20">
        <v>54</v>
      </c>
      <c r="E10" s="21"/>
    </row>
    <row r="11" spans="1:5" ht="35.1" customHeight="1" x14ac:dyDescent="0.2">
      <c r="A11" s="26">
        <f t="shared" ref="A11:A13" ca="1" si="1">DATE(YEAR(TODAY()),4,2)</f>
        <v>44653</v>
      </c>
      <c r="B11" s="27" t="s">
        <v>6</v>
      </c>
      <c r="C11" s="27" t="s">
        <v>12</v>
      </c>
      <c r="D11" s="28">
        <v>12</v>
      </c>
      <c r="E11" s="29"/>
    </row>
    <row r="12" spans="1:5" ht="35.1" customHeight="1" x14ac:dyDescent="0.2">
      <c r="A12" s="18">
        <f t="shared" ca="1" si="1"/>
        <v>44653</v>
      </c>
      <c r="B12" s="19" t="s">
        <v>6</v>
      </c>
      <c r="C12" s="19" t="s">
        <v>13</v>
      </c>
      <c r="D12" s="20">
        <v>12</v>
      </c>
      <c r="E12" s="21"/>
    </row>
    <row r="13" spans="1:5" ht="35.1" customHeight="1" x14ac:dyDescent="0.2">
      <c r="A13" s="26">
        <f t="shared" ca="1" si="1"/>
        <v>44653</v>
      </c>
      <c r="B13" s="27" t="s">
        <v>6</v>
      </c>
      <c r="C13" s="27" t="s">
        <v>14</v>
      </c>
      <c r="D13" s="28">
        <v>2.75</v>
      </c>
      <c r="E13" s="29"/>
    </row>
    <row r="14" spans="1:5" ht="35.1" customHeight="1" x14ac:dyDescent="0.2">
      <c r="A14" s="18">
        <f ca="1">DATE(YEAR(TODAY()),4,4)</f>
        <v>44655</v>
      </c>
      <c r="B14" s="19" t="s">
        <v>0</v>
      </c>
      <c r="C14" s="19" t="s">
        <v>1</v>
      </c>
      <c r="D14" s="20">
        <v>29</v>
      </c>
      <c r="E14" s="21"/>
    </row>
    <row r="15" spans="1:5" ht="35.1" customHeight="1" x14ac:dyDescent="0.2">
      <c r="A15" s="26">
        <f ca="1">DATE(YEAR(TODAY()),4,4)</f>
        <v>44655</v>
      </c>
      <c r="B15" s="27" t="s">
        <v>0</v>
      </c>
      <c r="C15" s="27" t="s">
        <v>2</v>
      </c>
      <c r="D15" s="28">
        <v>39</v>
      </c>
      <c r="E15" s="29"/>
    </row>
    <row r="16" spans="1:5" ht="35.1" customHeight="1" x14ac:dyDescent="0.2">
      <c r="A16" s="18">
        <f ca="1">DATE(YEAR(TODAY()),4,4)</f>
        <v>44655</v>
      </c>
      <c r="B16" s="19" t="s">
        <v>0</v>
      </c>
      <c r="C16" s="19" t="s">
        <v>3</v>
      </c>
      <c r="D16" s="20">
        <v>62</v>
      </c>
      <c r="E16" s="21"/>
    </row>
    <row r="17" spans="1:5" ht="35.1" customHeight="1" x14ac:dyDescent="0.2">
      <c r="A17" s="26">
        <f ca="1">DATE(YEAR(TODAY()),4,4)</f>
        <v>44655</v>
      </c>
      <c r="B17" s="27" t="s">
        <v>6</v>
      </c>
      <c r="C17" s="27" t="s">
        <v>15</v>
      </c>
      <c r="D17" s="28">
        <v>29</v>
      </c>
      <c r="E17" s="29"/>
    </row>
    <row r="18" spans="1:5" ht="35.1" customHeight="1" x14ac:dyDescent="0.2">
      <c r="A18" s="18">
        <f ca="1">DATE(YEAR(TODAY()),4,6)</f>
        <v>44657</v>
      </c>
      <c r="B18" s="19" t="s">
        <v>6</v>
      </c>
      <c r="C18" s="19" t="s">
        <v>7</v>
      </c>
      <c r="D18" s="20">
        <v>42</v>
      </c>
      <c r="E18" s="21"/>
    </row>
    <row r="19" spans="1:5" ht="35.1" customHeight="1" x14ac:dyDescent="0.2">
      <c r="A19" s="26">
        <f ca="1">DATE(YEAR(TODAY()),4,6)</f>
        <v>44657</v>
      </c>
      <c r="B19" s="27" t="s">
        <v>8</v>
      </c>
      <c r="C19" s="27" t="s">
        <v>9</v>
      </c>
      <c r="D19" s="28">
        <v>21</v>
      </c>
      <c r="E19" s="29" t="s">
        <v>16</v>
      </c>
    </row>
    <row r="20" spans="1:5" ht="35.1" customHeight="1" x14ac:dyDescent="0.2">
      <c r="A20" s="18">
        <f ca="1">DATE(YEAR(TODAY()),5,1)</f>
        <v>44682</v>
      </c>
      <c r="B20" s="19" t="s">
        <v>8</v>
      </c>
      <c r="C20" s="19" t="s">
        <v>11</v>
      </c>
      <c r="D20" s="20">
        <v>54</v>
      </c>
      <c r="E20" s="21"/>
    </row>
    <row r="21" spans="1:5" ht="35.1" customHeight="1" x14ac:dyDescent="0.2">
      <c r="A21" s="26">
        <f ca="1">DATE(YEAR(TODAY()),6,1)</f>
        <v>44713</v>
      </c>
      <c r="B21" s="27" t="s">
        <v>6</v>
      </c>
      <c r="C21" s="27" t="s">
        <v>12</v>
      </c>
      <c r="D21" s="28">
        <v>12</v>
      </c>
      <c r="E21" s="29"/>
    </row>
    <row r="22" spans="1:5" ht="35.1" customHeight="1" x14ac:dyDescent="0.2">
      <c r="A22" s="18">
        <f ca="1">DATE(YEAR(TODAY()),7,1)</f>
        <v>44743</v>
      </c>
      <c r="B22" s="19" t="s">
        <v>4</v>
      </c>
      <c r="C22" s="19" t="s">
        <v>17</v>
      </c>
      <c r="D22" s="20">
        <v>21</v>
      </c>
      <c r="E22" s="21" t="s">
        <v>18</v>
      </c>
    </row>
    <row r="23" spans="1:5" ht="35.1" customHeight="1" x14ac:dyDescent="0.2">
      <c r="A23" s="26">
        <f ca="1">DATE(YEAR(TODAY()),8,1)</f>
        <v>44774</v>
      </c>
      <c r="B23" s="27" t="s">
        <v>6</v>
      </c>
      <c r="C23" s="27" t="s">
        <v>14</v>
      </c>
      <c r="D23" s="28">
        <v>2.75</v>
      </c>
      <c r="E23" s="29"/>
    </row>
    <row r="24" spans="1:5" ht="35.1" customHeight="1" x14ac:dyDescent="0.2">
      <c r="A24" s="22">
        <f ca="1">DATE(YEAR(TODAY()),7,1)</f>
        <v>44743</v>
      </c>
      <c r="B24" s="23" t="s">
        <v>4</v>
      </c>
      <c r="C24" s="23" t="s">
        <v>17</v>
      </c>
      <c r="D24" s="24">
        <v>-15.5</v>
      </c>
      <c r="E24" s="25" t="s">
        <v>18</v>
      </c>
    </row>
  </sheetData>
  <mergeCells count="1">
    <mergeCell ref="A1:E1"/>
  </mergeCells>
  <dataValidations count="9">
    <dataValidation type="date" operator="greaterThan" allowBlank="1" showInputMessage="1" showErrorMessage="1" sqref="A4:A24" xr:uid="{00000000-0002-0000-0100-000000000000}">
      <formula1>40544</formula1>
    </dataValidation>
    <dataValidation type="decimal" allowBlank="1" showInputMessage="1" showErrorMessage="1" sqref="D4:D24" xr:uid="{00000000-0002-0000-0100-000001000000}">
      <formula1>0</formula1>
      <formula2>100000</formula2>
    </dataValidation>
    <dataValidation allowBlank="1" showInputMessage="1" showErrorMessage="1" prompt="Title of this worksheet is in this cell. Navigation link to Dashboard worksheet is in cell at right. Enter details in table below" sqref="A1:A2 B2:D2" xr:uid="{00000000-0002-0000-0100-000003000000}"/>
    <dataValidation allowBlank="1" showInputMessage="1" showErrorMessage="1" prompt="Navigation link to Dashboard worksheet is in this cell" sqref="E2" xr:uid="{00000000-0002-0000-0100-000004000000}"/>
    <dataValidation allowBlank="1" showInputMessage="1" showErrorMessage="1" prompt="Enter date in this column under this heading. Use heading filters to find specific entries" sqref="A3" xr:uid="{00000000-0002-0000-0100-000005000000}"/>
    <dataValidation allowBlank="1" showInputMessage="1" showErrorMessage="1" prompt="Enter category in this column under this heading" sqref="B3" xr:uid="{00000000-0002-0000-0100-000006000000}"/>
    <dataValidation allowBlank="1" showInputMessage="1" showErrorMessage="1" prompt="Enter subcategory in this column under this heading" sqref="C3" xr:uid="{00000000-0002-0000-0100-000007000000}"/>
    <dataValidation allowBlank="1" showInputMessage="1" showErrorMessage="1" prompt="Enter amount in this column under this heading" sqref="D3" xr:uid="{00000000-0002-0000-0100-000008000000}"/>
    <dataValidation allowBlank="1" showInputMessage="1" showErrorMessage="1" prompt="Enter note in this column under this heading" sqref="E3" xr:uid="{00000000-0002-0000-0100-000009000000}"/>
  </dataValidations>
  <printOptions horizontalCentered="1"/>
  <pageMargins left="0.7" right="0.7" top="0.75" bottom="0.75" header="0.3" footer="0.3"/>
  <pageSetup scale="80"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6"/>
  <sheetViews>
    <sheetView workbookViewId="0">
      <selection activeCell="F4" sqref="F4"/>
    </sheetView>
  </sheetViews>
  <sheetFormatPr defaultColWidth="8.625" defaultRowHeight="14.25" x14ac:dyDescent="0.2"/>
  <cols>
    <col min="1" max="1" width="2.875" customWidth="1"/>
    <col min="2" max="2" width="14.625" bestFit="1" customWidth="1"/>
    <col min="3" max="3" width="11.125" bestFit="1" customWidth="1"/>
    <col min="4" max="4" width="5.625" bestFit="1" customWidth="1"/>
    <col min="5" max="5" width="6.875" bestFit="1" customWidth="1"/>
    <col min="6" max="6" width="7" bestFit="1" customWidth="1"/>
    <col min="7" max="7" width="7.875" bestFit="1" customWidth="1"/>
  </cols>
  <sheetData>
    <row r="1" spans="1:4" s="1" customFormat="1" ht="53.25" customHeight="1" thickBot="1" x14ac:dyDescent="0.25">
      <c r="A1"/>
      <c r="B1" s="34" t="s">
        <v>19</v>
      </c>
      <c r="C1" s="34"/>
      <c r="D1" s="34"/>
    </row>
    <row r="2" spans="1:4" ht="72.599999999999994" customHeight="1" thickTop="1" x14ac:dyDescent="0.2">
      <c r="B2" s="35" t="s">
        <v>20</v>
      </c>
      <c r="C2" s="35"/>
      <c r="D2" s="35"/>
    </row>
    <row r="3" spans="1:4" ht="28.5" x14ac:dyDescent="0.2">
      <c r="B3" s="2" t="s">
        <v>22</v>
      </c>
      <c r="C3" s="2" t="s">
        <v>25</v>
      </c>
      <c r="D3" s="2"/>
    </row>
    <row r="4" spans="1:4" ht="57" x14ac:dyDescent="0.2">
      <c r="B4" s="2" t="s">
        <v>21</v>
      </c>
      <c r="C4" s="2" t="s">
        <v>4</v>
      </c>
      <c r="D4" s="2" t="s">
        <v>24</v>
      </c>
    </row>
    <row r="5" spans="1:4" x14ac:dyDescent="0.2">
      <c r="B5" s="3" t="s">
        <v>23</v>
      </c>
      <c r="C5" s="4">
        <v>21</v>
      </c>
      <c r="D5" s="4">
        <v>21</v>
      </c>
    </row>
    <row r="6" spans="1:4" x14ac:dyDescent="0.2">
      <c r="B6" s="3" t="s">
        <v>24</v>
      </c>
      <c r="C6" s="4">
        <v>21</v>
      </c>
      <c r="D6" s="4">
        <v>21</v>
      </c>
    </row>
  </sheetData>
  <mergeCells count="2">
    <mergeCell ref="B1:D1"/>
    <mergeCell ref="B2:D2"/>
  </mergeCells>
  <dataValidations count="2">
    <dataValidation allowBlank="1" showInputMessage="1" showErrorMessage="1" prompt="Hidden worksheet has the pivot table data source, do not delete this worksheet. Deleting this worksheet will disrupt the Dashboard data" sqref="A1" xr:uid="{00000000-0002-0000-0200-000000000000}"/>
    <dataValidation allowBlank="1" showInputMessage="1" showErrorMessage="1" prompt="Title of this worksheet is in this cell. PivotChart data source starts in cell B3" sqref="B1:D1" xr:uid="{00000000-0002-0000-0200-000001000000}"/>
  </dataValidation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5F98AC-0625-46A6-BBE0-25AEEE45449C}">
  <ds:schemaRefs>
    <ds:schemaRef ds:uri="http://schemas.microsoft.com/office/infopath/2007/PartnerControls"/>
    <ds:schemaRef ds:uri="16c05727-aa75-4e4a-9b5f-8a80a1165891"/>
    <ds:schemaRef ds:uri="http://schemas.openxmlformats.org/package/2006/metadata/core-properties"/>
    <ds:schemaRef ds:uri="http://schemas.microsoft.com/office/2006/metadata/properties"/>
    <ds:schemaRef ds:uri="http://purl.org/dc/dcmitype/"/>
    <ds:schemaRef ds:uri="http://schemas.microsoft.com/office/2006/documentManagement/types"/>
    <ds:schemaRef ds:uri="230e9df3-be65-4c73-a93b-d1236ebd677e"/>
    <ds:schemaRef ds:uri="http://purl.org/dc/terms/"/>
    <ds:schemaRef ds:uri="71af3243-3dd4-4a8d-8c0d-dd76da1f02a5"/>
    <ds:schemaRef ds:uri="http://schemas.microsoft.com/sharepoint/v3"/>
    <ds:schemaRef ds:uri="http://www.w3.org/XML/1998/namespace"/>
    <ds:schemaRef ds:uri="http://purl.org/dc/elements/1.1/"/>
  </ds:schemaRefs>
</ds:datastoreItem>
</file>

<file path=customXml/itemProps2.xml><?xml version="1.0" encoding="utf-8"?>
<ds:datastoreItem xmlns:ds="http://schemas.openxmlformats.org/officeDocument/2006/customXml" ds:itemID="{819AC5C8-9683-4A59-BDAC-DC80AB833EFB}">
  <ds:schemaRefs>
    <ds:schemaRef ds:uri="http://schemas.microsoft.com/sharepoint/v3/contenttype/forms"/>
  </ds:schemaRefs>
</ds:datastoreItem>
</file>

<file path=customXml/itemProps3.xml><?xml version="1.0" encoding="utf-8"?>
<ds:datastoreItem xmlns:ds="http://schemas.openxmlformats.org/officeDocument/2006/customXml" ds:itemID="{9ECF3041-04D0-47D0-B1ED-DBBADA1369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TM03427588</Templat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Dashboard</vt:lpstr>
      <vt:lpstr>Expense Log</vt:lpstr>
      <vt:lpstr>Personal Expenses Data</vt:lpstr>
      <vt:lpstr>Dashboard!Print_Area</vt:lpstr>
      <vt:lpstr>'Expense Log'!Print_Area</vt:lpstr>
      <vt:lpstr>'Expense Log'!Print_Titles</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2022-06-14T04:48:15Z</dcterms:created>
  <dcterms:modified xsi:type="dcterms:W3CDTF">2022-10-11T02:55:21Z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