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Event Budget\"/>
    </mc:Choice>
  </mc:AlternateContent>
  <xr:revisionPtr revIDLastSave="2" documentId="13_ncr:1_{1260D80B-ABCF-4722-83E9-2AA533612CC8}" xr6:coauthVersionLast="36" xr6:coauthVersionMax="47" xr10:uidLastSave="{42F06A83-5323-43F1-9C52-A48EFB797F0B}"/>
  <bookViews>
    <workbookView xWindow="-120" yWindow="-120" windowWidth="20730" windowHeight="11310" tabRatio="500" xr2:uid="{00000000-000D-0000-FFFF-FFFF00000000}"/>
  </bookViews>
  <sheets>
    <sheet name="Event Budget" sheetId="1" r:id="rId1"/>
    <sheet name="Event Revenue" sheetId="3" r:id="rId2"/>
    <sheet name="Event Profit Summary" sheetId="4" r:id="rId3"/>
    <sheet name="Chart Data" sheetId="2" r:id="rId4"/>
  </sheets>
  <definedNames>
    <definedName name="_xlnm.Print_Area" localSheetId="0">'Event Budget'!$A$1:$F$63</definedName>
    <definedName name="_xlnm.Print_Area" localSheetId="1">'Event Revenue'!$A$1:$K$37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C11" i="2"/>
  <c r="D52" i="1"/>
  <c r="C10" i="2"/>
  <c r="D44" i="1"/>
  <c r="C9" i="2"/>
  <c r="D35" i="1"/>
  <c r="C8" i="2"/>
  <c r="D29" i="1"/>
  <c r="C7" i="2"/>
  <c r="D24" i="1"/>
  <c r="C6" i="2"/>
  <c r="D19" i="1"/>
  <c r="C5" i="2"/>
  <c r="D14" i="1"/>
  <c r="C4" i="2"/>
  <c r="D7" i="1"/>
  <c r="C3" i="2"/>
  <c r="I7" i="3"/>
  <c r="I8" i="3"/>
  <c r="I9" i="3"/>
  <c r="I10" i="3"/>
  <c r="I11" i="3"/>
  <c r="J6" i="3"/>
  <c r="I14" i="3"/>
  <c r="I15" i="3"/>
  <c r="J13" i="3"/>
  <c r="I18" i="3"/>
  <c r="I19" i="3"/>
  <c r="I20" i="3"/>
  <c r="I21" i="3"/>
  <c r="I22" i="3"/>
  <c r="J17" i="3"/>
  <c r="I25" i="3"/>
  <c r="I26" i="3"/>
  <c r="I27" i="3"/>
  <c r="J24" i="3"/>
  <c r="I30" i="3"/>
  <c r="I31" i="3"/>
  <c r="I32" i="3"/>
  <c r="J29" i="3"/>
  <c r="I35" i="3"/>
  <c r="I36" i="3"/>
  <c r="I37" i="3"/>
  <c r="J34" i="3"/>
  <c r="D6" i="4"/>
  <c r="E7" i="1"/>
  <c r="E14" i="1"/>
  <c r="E19" i="1"/>
  <c r="E24" i="1"/>
  <c r="E29" i="1"/>
  <c r="E35" i="1"/>
  <c r="E44" i="1"/>
  <c r="E52" i="1"/>
  <c r="E58" i="1"/>
  <c r="C4" i="1"/>
  <c r="D5" i="4"/>
  <c r="D9" i="4"/>
  <c r="C3" i="1"/>
  <c r="C5" i="4"/>
  <c r="G7" i="3"/>
  <c r="G8" i="3"/>
  <c r="G9" i="3"/>
  <c r="G10" i="3"/>
  <c r="G11" i="3"/>
  <c r="H6" i="3"/>
  <c r="G14" i="3"/>
  <c r="G15" i="3"/>
  <c r="H13" i="3"/>
  <c r="G18" i="3"/>
  <c r="G19" i="3"/>
  <c r="G20" i="3"/>
  <c r="G21" i="3"/>
  <c r="G22" i="3"/>
  <c r="H17" i="3"/>
  <c r="G25" i="3"/>
  <c r="G26" i="3"/>
  <c r="G27" i="3"/>
  <c r="H24" i="3"/>
  <c r="G30" i="3"/>
  <c r="G31" i="3"/>
  <c r="G32" i="3"/>
  <c r="H29" i="3"/>
  <c r="G35" i="3"/>
  <c r="G36" i="3"/>
  <c r="G37" i="3"/>
  <c r="H34" i="3"/>
  <c r="C6" i="4"/>
  <c r="C9" i="4"/>
  <c r="C12" i="2"/>
  <c r="D4" i="2"/>
  <c r="D11" i="2"/>
  <c r="D10" i="2"/>
  <c r="D9" i="2"/>
  <c r="D8" i="2"/>
  <c r="D7" i="2"/>
  <c r="D6" i="2"/>
  <c r="D5" i="2"/>
  <c r="D3" i="2"/>
  <c r="B9" i="2"/>
  <c r="B11" i="2"/>
  <c r="B6" i="2"/>
  <c r="B7" i="2"/>
  <c r="B8" i="2"/>
  <c r="B10" i="2"/>
  <c r="B4" i="2"/>
  <c r="B5" i="2"/>
  <c r="B3" i="2"/>
</calcChain>
</file>

<file path=xl/sharedStrings.xml><?xml version="1.0" encoding="utf-8"?>
<sst xmlns="http://schemas.openxmlformats.org/spreadsheetml/2006/main" count="127" uniqueCount="90">
  <si>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</si>
  <si>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</si>
  <si>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</si>
  <si>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</si>
  <si>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</si>
  <si>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</si>
  <si>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</si>
  <si>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</si>
  <si>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</si>
  <si>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</si>
  <si>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</si>
  <si>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</si>
  <si>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CAMPAIGN TYPE</t>
  </si>
  <si>
    <t>SUBTOTAL</t>
  </si>
  <si>
    <t>Other</t>
  </si>
  <si>
    <t>Instagram</t>
  </si>
  <si>
    <t>Google+</t>
  </si>
  <si>
    <t>LinkedIn</t>
  </si>
  <si>
    <t>PROJECTED SUBTOTAL</t>
  </si>
  <si>
    <t>COMMENTS</t>
  </si>
  <si>
    <t>%</t>
  </si>
  <si>
    <t>EVENT BUDGET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</si>
  <si>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</si>
  <si>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</si>
  <si>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</si>
  <si>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</si>
  <si>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</si>
  <si>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</si>
  <si>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</si>
  <si>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</si>
  <si>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</si>
  <si>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</si>
  <si>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</si>
  <si>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</si>
  <si>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</si>
  <si>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</si>
  <si>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</si>
  <si>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</si>
  <si>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</si>
  <si>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</si>
  <si>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</si>
  <si>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</si>
  <si>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</si>
  <si>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</si>
  <si>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</si>
  <si>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</si>
  <si>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</si>
  <si>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</si>
  <si>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</si>
  <si>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</si>
  <si>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</si>
  <si>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</si>
  <si>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</si>
  <si>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</si>
  <si>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EVENT REVENUE</t>
  </si>
  <si>
    <t>QUANTITY</t>
  </si>
  <si>
    <t>PROJECTED</t>
  </si>
  <si>
    <t>ACTUAL</t>
  </si>
  <si>
    <t>COST</t>
  </si>
  <si>
    <t>Vendors</t>
  </si>
  <si>
    <t>Sponsor / Partnerships</t>
  </si>
  <si>
    <t>Program Ads</t>
  </si>
  <si>
    <t>Ticket Sales</t>
  </si>
  <si>
    <t>Product Sales</t>
  </si>
  <si>
    <t>Product 1</t>
  </si>
  <si>
    <t>Product 2</t>
  </si>
  <si>
    <t>Product 3</t>
  </si>
  <si>
    <t>Entrance Kiosk</t>
  </si>
  <si>
    <t>Exit Kiosk</t>
  </si>
  <si>
    <t>Space - Large</t>
  </si>
  <si>
    <t>Space - Medium</t>
  </si>
  <si>
    <t>Space - Small</t>
  </si>
  <si>
    <t>Named Sponsor</t>
  </si>
  <si>
    <t>Featured Vendor</t>
  </si>
  <si>
    <t>Front Cover</t>
  </si>
  <si>
    <t>Back Cover</t>
  </si>
  <si>
    <t>Full Page</t>
  </si>
  <si>
    <t>Half Page</t>
  </si>
  <si>
    <t>Centerfold</t>
  </si>
  <si>
    <t>Adult</t>
  </si>
  <si>
    <t>Senior</t>
  </si>
  <si>
    <t>Child</t>
  </si>
  <si>
    <t>BUDGET / REVENUE TOTALS</t>
  </si>
  <si>
    <t>TOTAL BUDGET</t>
  </si>
  <si>
    <t>TOTAL REVENUE</t>
  </si>
  <si>
    <t>TOTALS</t>
  </si>
  <si>
    <t>SUBTOTALS</t>
  </si>
  <si>
    <t>PROFIT TOTALS</t>
  </si>
  <si>
    <t>Projected Subtotal to Date:</t>
  </si>
  <si>
    <t>Actual Subtotal to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</si>
</sst>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6" tint="-0.249977111117893"/>
      <name val="Century Gothic"/>
      <family val="2"/>
    </font>
    <font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b/>
      <sz val="10"/>
      <color theme="6" tint="-0.249977111117893"/>
      <name val="Century Gothic"/>
      <family val="2"/>
    </font>
    <font>
      <b/>
      <u/>
      <sz val="22"/>
      <name val="Century Gothic"/>
      <family val="2"/>
    </font>
    <font>
      <b/>
      <u/>
      <sz val="72"/>
      <color theme="8" tint="-0.249977111117893"/>
      <name val="Century Gothic"/>
      <family val="2"/>
    </font>
    <font>
      <b/>
      <sz val="22"/>
      <color theme="0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sz val="22"/>
      <color theme="1"/>
      <name val="Century Gothic"/>
      <family val="2"/>
    </font>
    <font>
      <b/>
      <u/>
      <sz val="26"/>
      <color theme="8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8508A"/>
        <bgColor indexed="64"/>
      </patternFill>
    </fill>
    <fill>
      <patternFill patternType="solid">
        <fgColor rgb="FFF0F8FE"/>
        <bgColor indexed="64"/>
      </patternFill>
    </fill>
  </fills>
  <borders count="8">
    <border>
      <left/>
      <right/>
      <top/>
      <bottom/>
      <diagonal/>
    </border>
    <border>
      <left style="thin">
        <color rgb="FF08508A"/>
      </left>
      <right style="thin">
        <color rgb="FF08508A"/>
      </right>
      <top style="thin">
        <color rgb="FF08508A"/>
      </top>
      <bottom style="thin">
        <color rgb="FF08508A"/>
      </bottom>
      <diagonal/>
    </border>
    <border>
      <left/>
      <right/>
      <top style="thin">
        <color rgb="FF08508A"/>
      </top>
      <bottom/>
      <diagonal/>
    </border>
    <border>
      <left/>
      <right/>
      <top style="thin">
        <color rgb="FF08508A"/>
      </top>
      <bottom style="thin">
        <color rgb="FF08508A"/>
      </bottom>
      <diagonal/>
    </border>
    <border>
      <left style="thin">
        <color rgb="FF08508A"/>
      </left>
      <right style="thin">
        <color rgb="FF08508A"/>
      </right>
      <top style="thick">
        <color rgb="FF08508A"/>
      </top>
      <bottom style="thick">
        <color rgb="FF08508A"/>
      </bottom>
      <diagonal/>
    </border>
    <border>
      <left style="thin">
        <color rgb="FF08508A"/>
      </left>
      <right style="thin">
        <color rgb="FF08508A"/>
      </right>
      <top/>
      <bottom style="thin">
        <color rgb="FF08508A"/>
      </bottom>
      <diagonal/>
    </border>
    <border>
      <left style="thin">
        <color rgb="FF08508A"/>
      </left>
      <right/>
      <top style="thin">
        <color rgb="FF08508A"/>
      </top>
      <bottom style="thin">
        <color rgb="FF08508A"/>
      </bottom>
      <diagonal/>
    </border>
    <border>
      <left/>
      <right style="thin">
        <color rgb="FF08508A"/>
      </right>
      <top style="thin">
        <color rgb="FF08508A"/>
      </top>
      <bottom style="thin">
        <color rgb="FF08508A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8" fillId="0" borderId="0" xfId="0" applyFont="1"/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" fontId="11" fillId="0" borderId="1" xfId="2" applyNumberFormat="1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horizontal="left" vertical="center" wrapText="1"/>
    </xf>
    <xf numFmtId="1" fontId="10" fillId="0" borderId="0" xfId="2" applyNumberFormat="1" applyFont="1" applyFill="1" applyBorder="1" applyAlignment="1">
      <alignment horizontal="left" vertical="center" wrapText="1"/>
    </xf>
    <xf numFmtId="1" fontId="10" fillId="0" borderId="2" xfId="2" applyNumberFormat="1" applyFont="1" applyFill="1" applyBorder="1" applyAlignment="1">
      <alignment horizontal="left" vertical="center" wrapText="1"/>
    </xf>
    <xf numFmtId="1" fontId="12" fillId="0" borderId="0" xfId="2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0" borderId="1" xfId="1" applyFont="1" applyFill="1" applyBorder="1" applyAlignment="1">
      <alignment horizontal="right" vertical="center" wrapText="1"/>
    </xf>
    <xf numFmtId="164" fontId="10" fillId="0" borderId="1" xfId="1" applyFont="1" applyFill="1" applyBorder="1" applyAlignment="1">
      <alignment vertical="center" wrapText="1"/>
    </xf>
    <xf numFmtId="164" fontId="10" fillId="0" borderId="0" xfId="1" applyFont="1" applyFill="1" applyBorder="1" applyAlignment="1">
      <alignment vertical="center" wrapText="1"/>
    </xf>
    <xf numFmtId="164" fontId="10" fillId="0" borderId="2" xfId="1" applyFont="1" applyFill="1" applyBorder="1" applyAlignment="1">
      <alignment vertical="center" wrapText="1"/>
    </xf>
    <xf numFmtId="164" fontId="12" fillId="0" borderId="0" xfId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6" fillId="0" borderId="0" xfId="1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6" fillId="0" borderId="0" xfId="1" applyFont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left" vertical="center" wrapText="1" indent="1"/>
    </xf>
    <xf numFmtId="165" fontId="15" fillId="0" borderId="1" xfId="1" applyNumberFormat="1" applyFont="1" applyFill="1" applyBorder="1" applyAlignment="1">
      <alignment horizontal="right" vertical="center" wrapText="1" indent="1"/>
    </xf>
    <xf numFmtId="9" fontId="15" fillId="0" borderId="1" xfId="2" applyFont="1" applyFill="1" applyBorder="1"/>
    <xf numFmtId="0" fontId="15" fillId="0" borderId="1" xfId="0" applyFont="1" applyBorder="1" applyAlignment="1">
      <alignment horizontal="left" vertical="center" wrapText="1" indent="1"/>
    </xf>
    <xf numFmtId="0" fontId="10" fillId="0" borderId="0" xfId="0" applyFont="1"/>
    <xf numFmtId="165" fontId="14" fillId="2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left" vertical="center" wrapText="1"/>
    </xf>
    <xf numFmtId="1" fontId="21" fillId="0" borderId="1" xfId="2" applyNumberFormat="1" applyFont="1" applyFill="1" applyBorder="1" applyAlignment="1">
      <alignment horizontal="left" vertical="center" wrapText="1"/>
    </xf>
    <xf numFmtId="1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 wrapText="1"/>
    </xf>
    <xf numFmtId="1" fontId="21" fillId="0" borderId="0" xfId="2" applyNumberFormat="1" applyFont="1" applyFill="1" applyBorder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1" fontId="21" fillId="0" borderId="0" xfId="2" applyNumberFormat="1" applyFont="1" applyFill="1" applyBorder="1" applyAlignment="1">
      <alignment horizontal="left" vertical="center"/>
    </xf>
    <xf numFmtId="1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left" vertical="center"/>
    </xf>
    <xf numFmtId="1" fontId="21" fillId="0" borderId="1" xfId="2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8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1" fontId="20" fillId="0" borderId="1" xfId="2" applyNumberFormat="1" applyFont="1" applyFill="1" applyBorder="1" applyAlignment="1">
      <alignment horizontal="center" vertical="center" wrapText="1"/>
    </xf>
    <xf numFmtId="1" fontId="20" fillId="0" borderId="1" xfId="2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left" vertical="center" wrapText="1"/>
    </xf>
    <xf numFmtId="1" fontId="21" fillId="0" borderId="5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164" fontId="20" fillId="3" borderId="4" xfId="1" applyFont="1" applyFill="1" applyBorder="1" applyAlignment="1">
      <alignment horizontal="center" vertical="center"/>
    </xf>
    <xf numFmtId="164" fontId="20" fillId="3" borderId="4" xfId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left" vertical="center"/>
    </xf>
    <xf numFmtId="164" fontId="20" fillId="3" borderId="4" xfId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164" fontId="10" fillId="0" borderId="5" xfId="1" applyFont="1" applyFill="1" applyBorder="1" applyAlignment="1">
      <alignment vertical="center" wrapText="1"/>
    </xf>
    <xf numFmtId="1" fontId="10" fillId="0" borderId="5" xfId="2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64" fontId="14" fillId="2" borderId="3" xfId="1" applyFont="1" applyFill="1" applyBorder="1" applyAlignment="1">
      <alignment horizontal="right" vertical="center" wrapText="1"/>
    </xf>
    <xf numFmtId="1" fontId="12" fillId="2" borderId="7" xfId="2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164" fontId="21" fillId="0" borderId="0" xfId="1" applyFont="1" applyFill="1" applyBorder="1" applyAlignment="1">
      <alignment horizontal="left" vertical="center" wrapText="1"/>
    </xf>
    <xf numFmtId="164" fontId="21" fillId="0" borderId="1" xfId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1" fillId="0" borderId="5" xfId="0" applyFont="1" applyBorder="1" applyAlignment="1">
      <alignment horizontal="left" vertical="center" wrapText="1" indent="1"/>
    </xf>
    <xf numFmtId="164" fontId="21" fillId="0" borderId="5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indent="1"/>
    </xf>
    <xf numFmtId="164" fontId="21" fillId="0" borderId="1" xfId="1" applyFont="1" applyFill="1" applyBorder="1" applyAlignment="1">
      <alignment horizontal="left" vertical="center"/>
    </xf>
    <xf numFmtId="164" fontId="21" fillId="0" borderId="0" xfId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20" fillId="3" borderId="4" xfId="0" applyFont="1" applyFill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164" fontId="21" fillId="0" borderId="5" xfId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8508A"/>
      <color rgb="FFF0F8FE"/>
      <color rgb="FFCCE6FC"/>
      <color rgb="FF03C25B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2:DT87"/>
  <sheetViews>
    <sheetView showGridLines="0" tabSelected="1" view="pageBreakPreview" zoomScale="70" zoomScaleNormal="85" zoomScaleSheetLayoutView="70" workbookViewId="0">
      <selection activeCell="B14" sqref="B14:F14 B19:F19 B24:F24 B29:F29 B35:F35 B44:F44 B52:F52 B58:F58"/>
    </sheetView>
  </sheetViews>
  <sheetFormatPr defaultColWidth="10.75" defaultRowHeight="17.25" x14ac:dyDescent="0.3"/>
  <cols>
    <col min="1" max="1" width="5.25" customWidth="1"/>
    <col min="2" max="2" width="27.25" style="7" customWidth="1"/>
    <col min="3" max="3" width="20" style="7" customWidth="1"/>
    <col min="4" max="4" width="23.5" style="8" customWidth="1"/>
    <col min="5" max="5" width="20.625" style="8" customWidth="1"/>
    <col min="6" max="6" width="54.375" style="8" customWidth="1"/>
    <col min="7" max="16384" width="10.75" style="5"/>
  </cols>
  <sheetData>
    <row r="2" spans="1:10" ht="37.9" customHeight="1" x14ac:dyDescent="0.3">
      <c r="B2" s="87" t="s">
        <v>21</v>
      </c>
      <c r="C2" s="87"/>
      <c r="D2" s="87"/>
      <c r="E2" s="87"/>
      <c r="F2" s="87"/>
    </row>
    <row r="3" spans="1:10" ht="24" customHeight="1" x14ac:dyDescent="0.3">
      <c r="B3" s="81" t="s">
        <v>88</v>
      </c>
      <c r="C3" s="28">
        <f>SUM(D7,D14,D19,D24,D29,D35,D44,D52,D58)</f>
        <v>9500</v>
      </c>
      <c r="D3" s="1"/>
      <c r="E3" s="1"/>
      <c r="F3" s="5"/>
    </row>
    <row r="4" spans="1:10" ht="24" customHeight="1" x14ac:dyDescent="0.3">
      <c r="B4" s="81" t="s">
        <v>89</v>
      </c>
      <c r="C4" s="28">
        <f>SUM(E7,E14,E19,E24,E29,E35,E44,E52,E58)</f>
        <v>7830</v>
      </c>
      <c r="D4" s="4"/>
      <c r="E4" s="4"/>
      <c r="F4" s="4"/>
    </row>
    <row r="5" spans="1:10" ht="15.75" customHeight="1" x14ac:dyDescent="0.3">
      <c r="B5" s="6"/>
      <c r="C5" s="3"/>
      <c r="D5" s="4"/>
      <c r="E5" s="4"/>
      <c r="F5" s="4"/>
    </row>
    <row r="6" spans="1:10" s="9" customFormat="1" ht="30" customHeight="1" x14ac:dyDescent="0.3">
      <c r="A6"/>
      <c r="B6" s="88" t="s">
        <v>23</v>
      </c>
      <c r="C6" s="89"/>
      <c r="D6" s="70" t="s">
        <v>18</v>
      </c>
      <c r="E6" s="71" t="s">
        <v>22</v>
      </c>
      <c r="F6" s="72" t="s">
        <v>19</v>
      </c>
    </row>
    <row r="7" spans="1:10" s="10" customFormat="1" ht="22.15" customHeight="1" x14ac:dyDescent="0.25">
      <c r="A7"/>
      <c r="B7" s="34" t="s">
        <v>24</v>
      </c>
      <c r="C7" s="34" t="s">
        <v>86</v>
      </c>
      <c r="D7" s="19">
        <f>SUM(D8:D13)</f>
        <v>1500</v>
      </c>
      <c r="E7" s="19">
        <f>SUM(E8:E13)</f>
        <v>1200</v>
      </c>
      <c r="F7" s="13"/>
    </row>
    <row r="8" spans="1:10" s="10" customFormat="1" ht="18" customHeight="1" x14ac:dyDescent="0.25">
      <c r="A8"/>
      <c r="B8" s="83" t="s">
        <v>32</v>
      </c>
      <c r="C8" s="83"/>
      <c r="D8" s="20">
        <v>1500</v>
      </c>
      <c r="E8" s="20">
        <v>1200</v>
      </c>
      <c r="F8" s="14"/>
    </row>
    <row r="9" spans="1:10" s="10" customFormat="1" ht="18" customHeight="1" x14ac:dyDescent="0.25">
      <c r="A9"/>
      <c r="B9" s="83" t="s">
        <v>33</v>
      </c>
      <c r="C9" s="83"/>
      <c r="D9" s="20"/>
      <c r="E9" s="20"/>
      <c r="F9" s="14"/>
    </row>
    <row r="10" spans="1:10" s="10" customFormat="1" ht="18" customHeight="1" x14ac:dyDescent="0.25">
      <c r="A10"/>
      <c r="B10" s="83" t="s">
        <v>34</v>
      </c>
      <c r="C10" s="83"/>
      <c r="D10" s="20"/>
      <c r="E10" s="20"/>
      <c r="F10" s="14"/>
      <c r="J10" s="75"/>
    </row>
    <row r="11" spans="1:10" s="10" customFormat="1" ht="18" customHeight="1" x14ac:dyDescent="0.25">
      <c r="A11"/>
      <c r="B11" s="83" t="s">
        <v>35</v>
      </c>
      <c r="C11" s="83"/>
      <c r="D11" s="20"/>
      <c r="E11" s="20"/>
      <c r="F11" s="14"/>
    </row>
    <row r="12" spans="1:10" s="10" customFormat="1" ht="18" customHeight="1" x14ac:dyDescent="0.25">
      <c r="A12"/>
      <c r="B12" s="83" t="s">
        <v>36</v>
      </c>
      <c r="C12" s="83"/>
      <c r="D12" s="20"/>
      <c r="E12" s="20"/>
      <c r="F12" s="14"/>
    </row>
    <row r="13" spans="1:10" s="10" customFormat="1" ht="18" customHeight="1" x14ac:dyDescent="0.25">
      <c r="A13"/>
      <c r="B13" s="82"/>
      <c r="C13" s="82"/>
      <c r="D13" s="21"/>
      <c r="E13" s="21"/>
      <c r="F13" s="15"/>
    </row>
    <row r="14" spans="1:10" s="10" customFormat="1" ht="24.95" customHeight="1" x14ac:dyDescent="0.25">
      <c r="A14"/>
      <c r="B14" s="78" t="s">
        <v>25</v>
      </c>
      <c r="C14" s="79" t="s">
        <v>86</v>
      </c>
      <c r="D14" s="76">
        <f>SUM(D15:D18)</f>
        <v>1600</v>
      </c>
      <c r="E14" s="76">
        <f>SUM(E15:E18)</f>
        <v>1800</v>
      </c>
      <c r="F14" s="77"/>
    </row>
    <row r="15" spans="1:10" s="10" customFormat="1" ht="18" customHeight="1" x14ac:dyDescent="0.25">
      <c r="A15"/>
      <c r="B15" s="84" t="s">
        <v>26</v>
      </c>
      <c r="C15" s="84"/>
      <c r="D15" s="73">
        <v>1600</v>
      </c>
      <c r="E15" s="73">
        <v>1800</v>
      </c>
      <c r="F15" s="74"/>
    </row>
    <row r="16" spans="1:10" s="10" customFormat="1" ht="18" customHeight="1" x14ac:dyDescent="0.25">
      <c r="A16"/>
      <c r="B16" s="83" t="s">
        <v>27</v>
      </c>
      <c r="C16" s="83"/>
      <c r="D16" s="20"/>
      <c r="E16" s="20"/>
      <c r="F16" s="14"/>
    </row>
    <row r="17" spans="1:110" s="10" customFormat="1" ht="18" customHeight="1" x14ac:dyDescent="0.25">
      <c r="A17"/>
      <c r="B17" s="83" t="s">
        <v>28</v>
      </c>
      <c r="C17" s="83"/>
      <c r="D17" s="20"/>
      <c r="E17" s="20"/>
      <c r="F17" s="14"/>
    </row>
    <row r="18" spans="1:110" s="12" customFormat="1" ht="18" customHeight="1" x14ac:dyDescent="0.25">
      <c r="A18"/>
      <c r="B18" s="82"/>
      <c r="C18" s="82"/>
      <c r="D18" s="22"/>
      <c r="E18" s="22"/>
      <c r="F18" s="16"/>
      <c r="G18" s="1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s="10" customFormat="1" ht="24.95" customHeight="1" x14ac:dyDescent="0.25">
      <c r="A19"/>
      <c r="B19" s="79" t="s">
        <v>0</v>
      </c>
      <c r="C19" s="80" t="s">
        <v>86</v>
      </c>
      <c r="D19" s="76">
        <f>SUM(D20:D23)</f>
        <v>1250</v>
      </c>
      <c r="E19" s="76">
        <f>SUM(E20:E23)</f>
        <v>950</v>
      </c>
      <c r="F19" s="7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s="10" customFormat="1" ht="18" customHeight="1" x14ac:dyDescent="0.25">
      <c r="A20"/>
      <c r="B20" s="84" t="s">
        <v>29</v>
      </c>
      <c r="C20" s="84"/>
      <c r="D20" s="73">
        <v>400</v>
      </c>
      <c r="E20" s="73">
        <v>300</v>
      </c>
      <c r="F20" s="7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s="10" customFormat="1" ht="18" customHeight="1" x14ac:dyDescent="0.25">
      <c r="A21"/>
      <c r="B21" s="83" t="s">
        <v>30</v>
      </c>
      <c r="C21" s="83"/>
      <c r="D21" s="20">
        <v>600</v>
      </c>
      <c r="E21" s="20">
        <v>400</v>
      </c>
      <c r="F21" s="1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s="10" customFormat="1" ht="18" customHeight="1" x14ac:dyDescent="0.25">
      <c r="A22"/>
      <c r="B22" s="83" t="s">
        <v>1</v>
      </c>
      <c r="C22" s="83"/>
      <c r="D22" s="20">
        <v>250</v>
      </c>
      <c r="E22" s="20">
        <v>250</v>
      </c>
      <c r="F22" s="1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s="12" customFormat="1" ht="18" customHeight="1" x14ac:dyDescent="0.25">
      <c r="A23"/>
      <c r="B23" s="82"/>
      <c r="C23" s="82"/>
      <c r="D23" s="22"/>
      <c r="E23" s="22"/>
      <c r="F23" s="16"/>
      <c r="G23" s="10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s="10" customFormat="1" ht="24.95" customHeight="1" x14ac:dyDescent="0.25">
      <c r="A24"/>
      <c r="B24" s="79" t="s">
        <v>31</v>
      </c>
      <c r="C24" s="80" t="s">
        <v>86</v>
      </c>
      <c r="D24" s="76">
        <f>SUM(D25:D28)</f>
        <v>300</v>
      </c>
      <c r="E24" s="76">
        <f>SUM(E25:E28)</f>
        <v>280</v>
      </c>
      <c r="F24" s="7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s="10" customFormat="1" ht="18" customHeight="1" x14ac:dyDescent="0.25">
      <c r="A25"/>
      <c r="B25" s="84" t="s">
        <v>37</v>
      </c>
      <c r="C25" s="84"/>
      <c r="D25" s="73">
        <v>300</v>
      </c>
      <c r="E25" s="73">
        <v>280</v>
      </c>
      <c r="F25" s="7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s="10" customFormat="1" ht="18" customHeight="1" x14ac:dyDescent="0.25">
      <c r="A26"/>
      <c r="B26" s="83" t="s">
        <v>38</v>
      </c>
      <c r="C26" s="83"/>
      <c r="D26" s="20"/>
      <c r="E26" s="20"/>
      <c r="F26" s="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s="10" customFormat="1" ht="18" customHeight="1" x14ac:dyDescent="0.25">
      <c r="A27"/>
      <c r="B27" s="83" t="s">
        <v>39</v>
      </c>
      <c r="C27" s="83"/>
      <c r="D27" s="20"/>
      <c r="E27" s="20"/>
      <c r="F27" s="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s="12" customFormat="1" ht="18" customHeight="1" x14ac:dyDescent="0.25">
      <c r="A28"/>
      <c r="B28" s="82"/>
      <c r="C28" s="82"/>
      <c r="D28" s="22"/>
      <c r="E28" s="22"/>
      <c r="F28" s="16"/>
      <c r="G28" s="1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s="10" customFormat="1" ht="24.95" customHeight="1" x14ac:dyDescent="0.25">
      <c r="A29"/>
      <c r="B29" s="79" t="s">
        <v>45</v>
      </c>
      <c r="C29" s="80" t="s">
        <v>86</v>
      </c>
      <c r="D29" s="76">
        <f>SUM(D30:D34)</f>
        <v>2000</v>
      </c>
      <c r="E29" s="76">
        <f>SUM(E30:E34)</f>
        <v>1800</v>
      </c>
      <c r="F29" s="7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s="10" customFormat="1" ht="18" customHeight="1" x14ac:dyDescent="0.25">
      <c r="A30"/>
      <c r="B30" s="84" t="s">
        <v>47</v>
      </c>
      <c r="C30" s="84"/>
      <c r="D30" s="73">
        <v>1500</v>
      </c>
      <c r="E30" s="73">
        <v>1300</v>
      </c>
      <c r="F30" s="7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s="10" customFormat="1" ht="18" customHeight="1" x14ac:dyDescent="0.25">
      <c r="A31"/>
      <c r="B31" s="83" t="s">
        <v>48</v>
      </c>
      <c r="C31" s="83"/>
      <c r="D31" s="20">
        <v>500</v>
      </c>
      <c r="E31" s="20">
        <v>500</v>
      </c>
      <c r="F31" s="14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s="10" customFormat="1" ht="18" customHeight="1" x14ac:dyDescent="0.25">
      <c r="A32"/>
      <c r="B32" s="83" t="s">
        <v>49</v>
      </c>
      <c r="C32" s="83"/>
      <c r="D32" s="20"/>
      <c r="E32" s="20"/>
      <c r="F32" s="14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24" s="10" customFormat="1" ht="18" customHeight="1" x14ac:dyDescent="0.25">
      <c r="A33"/>
      <c r="B33" s="83" t="s">
        <v>46</v>
      </c>
      <c r="C33" s="83"/>
      <c r="D33" s="20"/>
      <c r="E33" s="20"/>
      <c r="F33" s="1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24" s="12" customFormat="1" ht="18" customHeight="1" x14ac:dyDescent="0.25">
      <c r="A34"/>
      <c r="B34" s="82"/>
      <c r="C34" s="82"/>
      <c r="D34" s="22"/>
      <c r="E34" s="22"/>
      <c r="F34" s="16"/>
      <c r="G34" s="1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24" s="10" customFormat="1" ht="24.95" customHeight="1" x14ac:dyDescent="0.25">
      <c r="A35"/>
      <c r="B35" s="79" t="s">
        <v>2</v>
      </c>
      <c r="C35" s="80" t="s">
        <v>86</v>
      </c>
      <c r="D35" s="76">
        <f>SUM(D36:D43)</f>
        <v>350</v>
      </c>
      <c r="E35" s="76">
        <f>SUM(E36:E43)</f>
        <v>350</v>
      </c>
      <c r="F35" s="7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24" s="10" customFormat="1" ht="18" customHeight="1" x14ac:dyDescent="0.25">
      <c r="A36"/>
      <c r="B36" s="84" t="s">
        <v>3</v>
      </c>
      <c r="C36" s="84"/>
      <c r="D36" s="73">
        <v>50</v>
      </c>
      <c r="E36" s="73">
        <v>50</v>
      </c>
      <c r="F36" s="74"/>
    </row>
    <row r="37" spans="1:124" s="10" customFormat="1" ht="18" customHeight="1" x14ac:dyDescent="0.25">
      <c r="A37"/>
      <c r="B37" s="83" t="s">
        <v>4</v>
      </c>
      <c r="C37" s="83"/>
      <c r="D37" s="20">
        <v>50</v>
      </c>
      <c r="E37" s="20">
        <v>50</v>
      </c>
      <c r="F37" s="14"/>
    </row>
    <row r="38" spans="1:124" s="10" customFormat="1" ht="18" customHeight="1" x14ac:dyDescent="0.25">
      <c r="A38"/>
      <c r="B38" s="83" t="s">
        <v>5</v>
      </c>
      <c r="C38" s="83"/>
      <c r="D38" s="20">
        <v>50</v>
      </c>
      <c r="E38" s="20">
        <v>50</v>
      </c>
      <c r="F38" s="14"/>
    </row>
    <row r="39" spans="1:124" s="10" customFormat="1" ht="18" customHeight="1" x14ac:dyDescent="0.25">
      <c r="A39"/>
      <c r="B39" s="83" t="s">
        <v>15</v>
      </c>
      <c r="C39" s="83"/>
      <c r="D39" s="20">
        <v>50</v>
      </c>
      <c r="E39" s="20">
        <v>50</v>
      </c>
      <c r="F39" s="14"/>
    </row>
    <row r="40" spans="1:124" s="10" customFormat="1" ht="18" customHeight="1" x14ac:dyDescent="0.25">
      <c r="A40"/>
      <c r="B40" s="83" t="s">
        <v>16</v>
      </c>
      <c r="C40" s="83"/>
      <c r="D40" s="20">
        <v>50</v>
      </c>
      <c r="E40" s="20">
        <v>50</v>
      </c>
      <c r="F40" s="14"/>
    </row>
    <row r="41" spans="1:124" s="10" customFormat="1" ht="18" customHeight="1" x14ac:dyDescent="0.25">
      <c r="A41"/>
      <c r="B41" s="83" t="s">
        <v>17</v>
      </c>
      <c r="C41" s="83"/>
      <c r="D41" s="20">
        <v>50</v>
      </c>
      <c r="E41" s="20">
        <v>50</v>
      </c>
      <c r="F41" s="14"/>
    </row>
    <row r="42" spans="1:124" s="10" customFormat="1" ht="18" customHeight="1" x14ac:dyDescent="0.25">
      <c r="A42"/>
      <c r="B42" s="83" t="s">
        <v>44</v>
      </c>
      <c r="C42" s="83"/>
      <c r="D42" s="20">
        <v>50</v>
      </c>
      <c r="E42" s="20">
        <v>50</v>
      </c>
      <c r="F42" s="14"/>
    </row>
    <row r="43" spans="1:124" s="11" customFormat="1" ht="18" customHeight="1" x14ac:dyDescent="0.25">
      <c r="A43"/>
      <c r="B43" s="90"/>
      <c r="C43" s="90"/>
      <c r="D43" s="23"/>
      <c r="E43" s="23"/>
      <c r="F43" s="1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s="10" customFormat="1" ht="24.95" customHeight="1" x14ac:dyDescent="0.25">
      <c r="A44"/>
      <c r="B44" s="79" t="s">
        <v>7</v>
      </c>
      <c r="C44" s="80" t="s">
        <v>86</v>
      </c>
      <c r="D44" s="76">
        <f>SUM(D45:D51)</f>
        <v>1400</v>
      </c>
      <c r="E44" s="76">
        <f>SUM(E45:E51)</f>
        <v>500</v>
      </c>
      <c r="F44" s="7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s="10" customFormat="1" ht="18" customHeight="1" x14ac:dyDescent="0.25">
      <c r="A45"/>
      <c r="B45" s="84" t="s">
        <v>6</v>
      </c>
      <c r="C45" s="84"/>
      <c r="D45" s="73">
        <v>400</v>
      </c>
      <c r="E45" s="73">
        <v>300</v>
      </c>
      <c r="F45" s="7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10" customFormat="1" ht="18" customHeight="1" x14ac:dyDescent="0.25">
      <c r="A46"/>
      <c r="B46" s="83" t="s">
        <v>8</v>
      </c>
      <c r="C46" s="83"/>
      <c r="D46" s="20">
        <v>1000</v>
      </c>
      <c r="E46" s="20">
        <v>200</v>
      </c>
      <c r="F46" s="1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1:124" s="10" customFormat="1" ht="18" customHeight="1" x14ac:dyDescent="0.25">
      <c r="A47"/>
      <c r="B47" s="83" t="s">
        <v>9</v>
      </c>
      <c r="C47" s="83"/>
      <c r="D47" s="20"/>
      <c r="E47" s="20"/>
      <c r="F47" s="1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</row>
    <row r="48" spans="1:124" s="10" customFormat="1" ht="18" customHeight="1" x14ac:dyDescent="0.25">
      <c r="A48"/>
      <c r="B48" s="83" t="s">
        <v>10</v>
      </c>
      <c r="C48" s="83"/>
      <c r="D48" s="20"/>
      <c r="E48" s="20"/>
      <c r="F48" s="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</row>
    <row r="49" spans="1:124" s="10" customFormat="1" ht="18" customHeight="1" x14ac:dyDescent="0.25">
      <c r="A49"/>
      <c r="B49" s="83" t="s">
        <v>11</v>
      </c>
      <c r="C49" s="83"/>
      <c r="D49" s="20"/>
      <c r="E49" s="20"/>
      <c r="F49" s="1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10" customFormat="1" ht="18" customHeight="1" x14ac:dyDescent="0.25">
      <c r="A50"/>
      <c r="B50" s="83"/>
      <c r="C50" s="83"/>
      <c r="D50" s="20"/>
      <c r="E50" s="20"/>
      <c r="F50" s="1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12" customFormat="1" ht="18" customHeight="1" x14ac:dyDescent="0.25">
      <c r="A51"/>
      <c r="B51" s="82"/>
      <c r="C51" s="82"/>
      <c r="D51" s="22"/>
      <c r="E51" s="22"/>
      <c r="F51" s="16"/>
      <c r="G51" s="1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10" customFormat="1" ht="24.95" customHeight="1" x14ac:dyDescent="0.25">
      <c r="A52"/>
      <c r="B52" s="79" t="s">
        <v>50</v>
      </c>
      <c r="C52" s="80" t="s">
        <v>86</v>
      </c>
      <c r="D52" s="76">
        <f>SUM(D53:D57)</f>
        <v>500</v>
      </c>
      <c r="E52" s="76">
        <f>SUM(E53:E57)</f>
        <v>500</v>
      </c>
      <c r="F52" s="7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 s="10" customFormat="1" ht="18" customHeight="1" x14ac:dyDescent="0.25">
      <c r="A53"/>
      <c r="B53" s="84" t="s">
        <v>51</v>
      </c>
      <c r="C53" s="84"/>
      <c r="D53" s="73">
        <v>180</v>
      </c>
      <c r="E53" s="73">
        <v>200</v>
      </c>
      <c r="F53" s="7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4" spans="1:124" s="10" customFormat="1" ht="18" customHeight="1" x14ac:dyDescent="0.25">
      <c r="A54"/>
      <c r="B54" s="83" t="s">
        <v>52</v>
      </c>
      <c r="C54" s="83"/>
      <c r="D54" s="20">
        <v>320</v>
      </c>
      <c r="E54" s="20">
        <v>300</v>
      </c>
      <c r="F54" s="1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</row>
    <row r="55" spans="1:124" s="10" customFormat="1" ht="18" customHeight="1" x14ac:dyDescent="0.25">
      <c r="A55"/>
      <c r="B55" s="83" t="s">
        <v>53</v>
      </c>
      <c r="C55" s="83"/>
      <c r="D55" s="20"/>
      <c r="E55" s="20"/>
      <c r="F55" s="1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</row>
    <row r="56" spans="1:124" s="10" customFormat="1" ht="18" customHeight="1" x14ac:dyDescent="0.25">
      <c r="A56"/>
      <c r="B56" s="83"/>
      <c r="C56" s="83"/>
      <c r="D56" s="20"/>
      <c r="E56" s="20"/>
      <c r="F56" s="1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</row>
    <row r="57" spans="1:124" s="12" customFormat="1" ht="18" customHeight="1" x14ac:dyDescent="0.25">
      <c r="A57"/>
      <c r="B57" s="82"/>
      <c r="C57" s="82"/>
      <c r="D57" s="22"/>
      <c r="E57" s="22"/>
      <c r="F57" s="16"/>
      <c r="G57" s="10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</row>
    <row r="58" spans="1:124" s="10" customFormat="1" ht="24.95" customHeight="1" x14ac:dyDescent="0.25">
      <c r="A58"/>
      <c r="B58" s="79" t="s">
        <v>14</v>
      </c>
      <c r="C58" s="80" t="s">
        <v>86</v>
      </c>
      <c r="D58" s="76">
        <f>SUM(D59:D64)</f>
        <v>600</v>
      </c>
      <c r="E58" s="76">
        <f>SUM(E59:E64)</f>
        <v>450</v>
      </c>
      <c r="F58" s="7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</row>
    <row r="59" spans="1:124" s="10" customFormat="1" ht="18" customHeight="1" x14ac:dyDescent="0.25">
      <c r="A59"/>
      <c r="B59" s="84" t="s">
        <v>40</v>
      </c>
      <c r="C59" s="84"/>
      <c r="D59" s="73">
        <v>600</v>
      </c>
      <c r="E59" s="73">
        <v>450</v>
      </c>
      <c r="F59" s="74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</row>
    <row r="60" spans="1:124" s="10" customFormat="1" ht="18" customHeight="1" x14ac:dyDescent="0.25">
      <c r="A60"/>
      <c r="B60" s="83" t="s">
        <v>41</v>
      </c>
      <c r="C60" s="83"/>
      <c r="D60" s="20"/>
      <c r="E60" s="20"/>
      <c r="F60" s="1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1:124" s="10" customFormat="1" ht="18" customHeight="1" x14ac:dyDescent="0.25">
      <c r="A61"/>
      <c r="B61" s="83" t="s">
        <v>42</v>
      </c>
      <c r="C61" s="83"/>
      <c r="D61" s="20"/>
      <c r="E61" s="20"/>
      <c r="F61" s="1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 s="10" customFormat="1" ht="18" customHeight="1" x14ac:dyDescent="0.25">
      <c r="A62"/>
      <c r="B62" s="83" t="s">
        <v>43</v>
      </c>
      <c r="C62" s="83"/>
      <c r="D62" s="20"/>
      <c r="E62" s="20"/>
      <c r="F62" s="1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</row>
    <row r="63" spans="1:124" s="12" customFormat="1" ht="18" customHeight="1" x14ac:dyDescent="0.25">
      <c r="A63"/>
      <c r="B63" s="86"/>
      <c r="C63" s="86"/>
      <c r="D63" s="22"/>
      <c r="E63" s="22"/>
      <c r="F63" s="16"/>
      <c r="G63" s="1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</row>
    <row r="64" spans="1:124" s="10" customFormat="1" ht="18" customHeight="1" x14ac:dyDescent="0.25">
      <c r="A64"/>
      <c r="B64" s="85"/>
      <c r="C64" s="85"/>
      <c r="D64" s="21"/>
      <c r="E64" s="21"/>
      <c r="F64" s="1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</row>
    <row r="65" spans="2:124" x14ac:dyDescent="0.3">
      <c r="B65" s="24"/>
      <c r="C65" s="24"/>
      <c r="D65" s="25"/>
      <c r="E65" s="25"/>
      <c r="F65" s="2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</row>
    <row r="66" spans="2:124" x14ac:dyDescent="0.3">
      <c r="B66" s="24"/>
      <c r="C66" s="24"/>
      <c r="D66" s="25"/>
      <c r="E66" s="25"/>
      <c r="F66" s="2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2:124" x14ac:dyDescent="0.3">
      <c r="B67" s="24"/>
      <c r="C67" s="24"/>
      <c r="D67" s="25"/>
      <c r="E67" s="25"/>
      <c r="F67" s="2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2:124" x14ac:dyDescent="0.3">
      <c r="B68" s="24"/>
      <c r="C68" s="24"/>
      <c r="D68" s="25"/>
      <c r="E68" s="25"/>
      <c r="F68" s="25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</row>
    <row r="69" spans="2:124" x14ac:dyDescent="0.3">
      <c r="B69" s="24"/>
      <c r="C69" s="24"/>
      <c r="D69" s="25"/>
      <c r="E69" s="25"/>
      <c r="F69" s="25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</row>
    <row r="70" spans="2:124" x14ac:dyDescent="0.3">
      <c r="B70" s="24"/>
      <c r="C70" s="24"/>
      <c r="D70" s="25"/>
      <c r="E70" s="25"/>
      <c r="F70" s="25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</row>
    <row r="71" spans="2:124" x14ac:dyDescent="0.3">
      <c r="B71" s="24"/>
      <c r="C71" s="24"/>
      <c r="D71" s="25"/>
      <c r="E71" s="25"/>
      <c r="F71" s="25"/>
    </row>
    <row r="72" spans="2:124" x14ac:dyDescent="0.3">
      <c r="B72" s="24"/>
      <c r="C72" s="24"/>
      <c r="D72" s="25"/>
      <c r="E72" s="25"/>
      <c r="F72" s="25"/>
    </row>
    <row r="73" spans="2:124" x14ac:dyDescent="0.3">
      <c r="B73" s="24"/>
      <c r="C73" s="24"/>
      <c r="D73" s="25"/>
      <c r="E73" s="25"/>
      <c r="F73" s="25"/>
    </row>
    <row r="74" spans="2:124" x14ac:dyDescent="0.3">
      <c r="B74" s="24"/>
      <c r="C74" s="24"/>
      <c r="D74" s="25"/>
      <c r="E74" s="25"/>
      <c r="F74" s="25"/>
    </row>
    <row r="75" spans="2:124" x14ac:dyDescent="0.3">
      <c r="B75" s="24"/>
      <c r="C75" s="24"/>
      <c r="D75" s="25"/>
      <c r="E75" s="25"/>
      <c r="F75" s="25"/>
    </row>
    <row r="76" spans="2:124" x14ac:dyDescent="0.3">
      <c r="B76" s="24"/>
      <c r="C76" s="24"/>
      <c r="D76" s="25"/>
      <c r="E76" s="25"/>
      <c r="F76" s="25"/>
    </row>
    <row r="77" spans="2:124" x14ac:dyDescent="0.3">
      <c r="B77" s="24"/>
      <c r="C77" s="24"/>
      <c r="D77" s="25"/>
      <c r="E77" s="25"/>
      <c r="F77" s="25"/>
    </row>
    <row r="78" spans="2:124" x14ac:dyDescent="0.3">
      <c r="B78" s="24"/>
      <c r="C78" s="24"/>
      <c r="D78" s="25"/>
      <c r="E78" s="25"/>
      <c r="F78" s="25"/>
    </row>
    <row r="79" spans="2:124" x14ac:dyDescent="0.3">
      <c r="B79" s="24"/>
      <c r="C79" s="24"/>
      <c r="D79" s="25"/>
      <c r="E79" s="25"/>
      <c r="F79" s="25"/>
    </row>
    <row r="80" spans="2:124" x14ac:dyDescent="0.3">
      <c r="B80" s="24"/>
      <c r="C80" s="24"/>
      <c r="D80" s="25"/>
      <c r="E80" s="25"/>
      <c r="F80" s="25"/>
    </row>
    <row r="81" spans="2:6" x14ac:dyDescent="0.3">
      <c r="B81" s="24"/>
      <c r="C81" s="24"/>
      <c r="D81" s="25"/>
      <c r="E81" s="25"/>
      <c r="F81" s="25"/>
    </row>
    <row r="82" spans="2:6" x14ac:dyDescent="0.3">
      <c r="B82" s="24"/>
      <c r="C82" s="24"/>
      <c r="D82" s="25"/>
      <c r="E82" s="25"/>
      <c r="F82" s="25"/>
    </row>
    <row r="83" spans="2:6" x14ac:dyDescent="0.3">
      <c r="B83" s="24"/>
      <c r="C83" s="24"/>
      <c r="D83" s="25"/>
      <c r="E83" s="25"/>
      <c r="F83" s="25"/>
    </row>
    <row r="84" spans="2:6" x14ac:dyDescent="0.3">
      <c r="B84" s="24"/>
      <c r="C84" s="24"/>
      <c r="D84" s="25"/>
      <c r="E84" s="25"/>
      <c r="F84" s="25"/>
    </row>
    <row r="85" spans="2:6" x14ac:dyDescent="0.3">
      <c r="B85" s="24"/>
      <c r="C85" s="24"/>
      <c r="D85" s="25"/>
      <c r="E85" s="25"/>
      <c r="F85" s="25"/>
    </row>
    <row r="86" spans="2:6" x14ac:dyDescent="0.3">
      <c r="B86" s="24"/>
      <c r="C86" s="24"/>
      <c r="D86" s="25"/>
      <c r="E86" s="25"/>
      <c r="F86" s="25"/>
    </row>
    <row r="87" spans="2:6" x14ac:dyDescent="0.3">
      <c r="B87" s="24"/>
      <c r="C87" s="24"/>
      <c r="D87" s="25"/>
      <c r="E87" s="25"/>
      <c r="F87" s="25"/>
    </row>
  </sheetData>
  <mergeCells count="51">
    <mergeCell ref="B45:C45"/>
    <mergeCell ref="B9:C9"/>
    <mergeCell ref="B12:C12"/>
    <mergeCell ref="B10:C10"/>
    <mergeCell ref="B11:C11"/>
    <mergeCell ref="B15:C15"/>
    <mergeCell ref="B16:C16"/>
    <mergeCell ref="B13:C13"/>
    <mergeCell ref="B25:C25"/>
    <mergeCell ref="B33:C33"/>
    <mergeCell ref="B34:C34"/>
    <mergeCell ref="B42:C42"/>
    <mergeCell ref="B43:C43"/>
    <mergeCell ref="B31:C31"/>
    <mergeCell ref="B26:C26"/>
    <mergeCell ref="B27:C27"/>
    <mergeCell ref="B28:C28"/>
    <mergeCell ref="B2:F2"/>
    <mergeCell ref="B6:C6"/>
    <mergeCell ref="B8:C8"/>
    <mergeCell ref="B46:C46"/>
    <mergeCell ref="B47:C47"/>
    <mergeCell ref="B21:C21"/>
    <mergeCell ref="B17:C17"/>
    <mergeCell ref="B18:C18"/>
    <mergeCell ref="B22:C22"/>
    <mergeCell ref="B40:C40"/>
    <mergeCell ref="B20:C20"/>
    <mergeCell ref="B36:C36"/>
    <mergeCell ref="B37:C37"/>
    <mergeCell ref="B38:C38"/>
    <mergeCell ref="B39:C39"/>
    <mergeCell ref="B41:C41"/>
    <mergeCell ref="B32:C32"/>
    <mergeCell ref="B23:C23"/>
    <mergeCell ref="B30:C30"/>
    <mergeCell ref="B64:C64"/>
    <mergeCell ref="B61:C61"/>
    <mergeCell ref="B62:C62"/>
    <mergeCell ref="B63:C63"/>
    <mergeCell ref="B59:C59"/>
    <mergeCell ref="B60:C60"/>
    <mergeCell ref="B57:C57"/>
    <mergeCell ref="B48:C48"/>
    <mergeCell ref="B49:C49"/>
    <mergeCell ref="B53:C53"/>
    <mergeCell ref="B54:C54"/>
    <mergeCell ref="B55:C55"/>
    <mergeCell ref="B50:C50"/>
    <mergeCell ref="B51:C51"/>
    <mergeCell ref="B56:C56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2:K38"/>
  <sheetViews>
    <sheetView showGridLines="0" view="pageBreakPreview" zoomScale="25" zoomScaleNormal="100" zoomScaleSheetLayoutView="25" workbookViewId="0">
      <selection activeCell="K14" sqref="K14"/>
    </sheetView>
  </sheetViews>
  <sheetFormatPr defaultColWidth="11" defaultRowHeight="17.25" x14ac:dyDescent="0.3"/>
  <cols>
    <col min="1" max="1" width="1.5" style="5" customWidth="1"/>
    <col min="2" max="2" width="23.375" style="7" bestFit="1" customWidth="1"/>
    <col min="3" max="3" width="51.875" style="7" customWidth="1"/>
    <col min="4" max="4" width="36.5" style="7" customWidth="1"/>
    <col min="5" max="5" width="25.875" style="7" customWidth="1"/>
    <col min="6" max="6" width="24" style="7" customWidth="1"/>
    <col min="7" max="7" width="30" style="8" customWidth="1"/>
    <col min="8" max="8" width="30.75" style="8" customWidth="1"/>
    <col min="9" max="9" width="33.125" style="8" customWidth="1"/>
    <col min="10" max="10" width="31.25" style="8" customWidth="1"/>
    <col min="11" max="11" width="94.875" style="8" customWidth="1"/>
    <col min="12" max="12" width="1.25" style="5" customWidth="1"/>
    <col min="13" max="16384" width="11" style="5"/>
  </cols>
  <sheetData>
    <row r="2" spans="1:11" ht="96" customHeight="1" x14ac:dyDescent="0.3">
      <c r="B2" s="106" t="s">
        <v>54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4" customHeight="1" x14ac:dyDescent="0.3">
      <c r="B3"/>
      <c r="C3"/>
      <c r="D3" s="26"/>
      <c r="E3" s="26"/>
      <c r="F3" s="26"/>
      <c r="G3" s="27"/>
      <c r="H3" s="27"/>
      <c r="I3" s="27"/>
      <c r="J3" s="27"/>
      <c r="K3" s="27"/>
    </row>
    <row r="4" spans="1:11" ht="60.75" customHeight="1" x14ac:dyDescent="0.3">
      <c r="B4" s="94" t="s">
        <v>23</v>
      </c>
      <c r="C4" s="94"/>
      <c r="D4" s="94" t="s">
        <v>55</v>
      </c>
      <c r="E4" s="94"/>
      <c r="F4" s="38" t="s">
        <v>58</v>
      </c>
      <c r="G4" s="94" t="s">
        <v>18</v>
      </c>
      <c r="H4" s="94"/>
      <c r="I4" s="94" t="s">
        <v>22</v>
      </c>
      <c r="J4" s="94"/>
      <c r="K4" s="39" t="s">
        <v>19</v>
      </c>
    </row>
    <row r="5" spans="1:11" s="54" customFormat="1" ht="60.75" customHeight="1" thickBot="1" x14ac:dyDescent="0.35">
      <c r="B5" s="58"/>
      <c r="C5" s="58"/>
      <c r="D5" s="58"/>
      <c r="E5" s="58"/>
      <c r="F5" s="58"/>
      <c r="G5" s="58"/>
      <c r="H5" s="58"/>
      <c r="I5" s="58"/>
      <c r="J5" s="58"/>
      <c r="K5" s="55"/>
    </row>
    <row r="6" spans="1:11" ht="45" customHeight="1" thickTop="1" thickBot="1" x14ac:dyDescent="0.35">
      <c r="A6" s="10"/>
      <c r="B6" s="95" t="s">
        <v>59</v>
      </c>
      <c r="C6" s="95"/>
      <c r="D6" s="63" t="s">
        <v>56</v>
      </c>
      <c r="E6" s="63" t="s">
        <v>57</v>
      </c>
      <c r="F6" s="64"/>
      <c r="G6" s="65" t="s">
        <v>13</v>
      </c>
      <c r="H6" s="66">
        <f>SUM(G7:H12)</f>
        <v>23350</v>
      </c>
      <c r="I6" s="65" t="s">
        <v>13</v>
      </c>
      <c r="J6" s="66">
        <f>SUM(I7:J12)</f>
        <v>24200</v>
      </c>
      <c r="K6" s="5"/>
    </row>
    <row r="7" spans="1:11" ht="45" customHeight="1" thickTop="1" x14ac:dyDescent="0.3">
      <c r="A7" s="10"/>
      <c r="B7" s="96" t="s">
        <v>67</v>
      </c>
      <c r="C7" s="96"/>
      <c r="D7" s="59">
        <v>1</v>
      </c>
      <c r="E7" s="59">
        <v>1</v>
      </c>
      <c r="F7" s="60">
        <v>800</v>
      </c>
      <c r="G7" s="97">
        <f>D7*F7</f>
        <v>800</v>
      </c>
      <c r="H7" s="97"/>
      <c r="I7" s="97">
        <f>E7*F7</f>
        <v>800</v>
      </c>
      <c r="J7" s="97"/>
      <c r="K7" s="56"/>
    </row>
    <row r="8" spans="1:11" ht="45" customHeight="1" x14ac:dyDescent="0.3">
      <c r="A8" s="10"/>
      <c r="B8" s="98" t="s">
        <v>68</v>
      </c>
      <c r="C8" s="98"/>
      <c r="D8" s="40">
        <v>1</v>
      </c>
      <c r="E8" s="40">
        <v>1</v>
      </c>
      <c r="F8" s="41">
        <v>800</v>
      </c>
      <c r="G8" s="93">
        <f t="shared" ref="G8:G11" si="0">D8*F8</f>
        <v>800</v>
      </c>
      <c r="H8" s="93"/>
      <c r="I8" s="93">
        <f t="shared" ref="I8:I11" si="1">E8*F8</f>
        <v>800</v>
      </c>
      <c r="J8" s="93"/>
      <c r="K8" s="42"/>
    </row>
    <row r="9" spans="1:11" ht="45" customHeight="1" x14ac:dyDescent="0.3">
      <c r="A9" s="10"/>
      <c r="B9" s="98" t="s">
        <v>69</v>
      </c>
      <c r="C9" s="98"/>
      <c r="D9" s="40">
        <v>15</v>
      </c>
      <c r="E9" s="40">
        <v>14</v>
      </c>
      <c r="F9" s="41">
        <v>650</v>
      </c>
      <c r="G9" s="93">
        <f t="shared" si="0"/>
        <v>9750</v>
      </c>
      <c r="H9" s="93"/>
      <c r="I9" s="93">
        <f t="shared" si="1"/>
        <v>9100</v>
      </c>
      <c r="J9" s="93"/>
      <c r="K9" s="42"/>
    </row>
    <row r="10" spans="1:11" ht="45" customHeight="1" x14ac:dyDescent="0.3">
      <c r="A10" s="10"/>
      <c r="B10" s="98" t="s">
        <v>70</v>
      </c>
      <c r="C10" s="98"/>
      <c r="D10" s="40">
        <v>20</v>
      </c>
      <c r="E10" s="40">
        <v>20</v>
      </c>
      <c r="F10" s="41">
        <v>450</v>
      </c>
      <c r="G10" s="93">
        <f t="shared" si="0"/>
        <v>9000</v>
      </c>
      <c r="H10" s="93"/>
      <c r="I10" s="93">
        <f t="shared" si="1"/>
        <v>9000</v>
      </c>
      <c r="J10" s="93"/>
      <c r="K10" s="42"/>
    </row>
    <row r="11" spans="1:11" ht="45" customHeight="1" x14ac:dyDescent="0.3">
      <c r="A11" s="10"/>
      <c r="B11" s="98" t="s">
        <v>71</v>
      </c>
      <c r="C11" s="98"/>
      <c r="D11" s="40">
        <v>10</v>
      </c>
      <c r="E11" s="40">
        <v>15</v>
      </c>
      <c r="F11" s="41">
        <v>300</v>
      </c>
      <c r="G11" s="93">
        <f t="shared" si="0"/>
        <v>3000</v>
      </c>
      <c r="H11" s="93"/>
      <c r="I11" s="93">
        <f t="shared" si="1"/>
        <v>4500</v>
      </c>
      <c r="J11" s="93"/>
      <c r="K11" s="42"/>
    </row>
    <row r="12" spans="1:11" ht="45" customHeight="1" thickBot="1" x14ac:dyDescent="0.35">
      <c r="A12" s="10"/>
      <c r="B12" s="91"/>
      <c r="C12" s="91"/>
      <c r="D12" s="43"/>
      <c r="E12" s="43"/>
      <c r="F12" s="44"/>
      <c r="G12" s="92"/>
      <c r="H12" s="92"/>
      <c r="I12" s="92"/>
      <c r="J12" s="92"/>
      <c r="K12" s="45"/>
    </row>
    <row r="13" spans="1:11" ht="45" customHeight="1" thickTop="1" thickBot="1" x14ac:dyDescent="0.35">
      <c r="A13" s="10"/>
      <c r="B13" s="95" t="s">
        <v>60</v>
      </c>
      <c r="C13" s="95"/>
      <c r="D13" s="63" t="s">
        <v>56</v>
      </c>
      <c r="E13" s="63" t="s">
        <v>57</v>
      </c>
      <c r="F13" s="64"/>
      <c r="G13" s="66" t="s">
        <v>13</v>
      </c>
      <c r="H13" s="66">
        <f>SUM(G14:H16)</f>
        <v>7400</v>
      </c>
      <c r="I13" s="66" t="s">
        <v>13</v>
      </c>
      <c r="J13" s="66">
        <f>SUM(I14:J16)</f>
        <v>8600</v>
      </c>
      <c r="K13" s="56"/>
    </row>
    <row r="14" spans="1:11" ht="45" customHeight="1" thickTop="1" x14ac:dyDescent="0.3">
      <c r="A14" s="10"/>
      <c r="B14" s="96" t="s">
        <v>72</v>
      </c>
      <c r="C14" s="96"/>
      <c r="D14" s="59">
        <v>1</v>
      </c>
      <c r="E14" s="59">
        <v>1</v>
      </c>
      <c r="F14" s="60">
        <v>5000</v>
      </c>
      <c r="G14" s="97">
        <f>D14*F14</f>
        <v>5000</v>
      </c>
      <c r="H14" s="97"/>
      <c r="I14" s="97">
        <f>E14*F14</f>
        <v>5000</v>
      </c>
      <c r="J14" s="97"/>
      <c r="K14" s="42"/>
    </row>
    <row r="15" spans="1:11" ht="45" customHeight="1" x14ac:dyDescent="0.3">
      <c r="A15" s="10"/>
      <c r="B15" s="98" t="s">
        <v>73</v>
      </c>
      <c r="C15" s="98"/>
      <c r="D15" s="40">
        <v>2</v>
      </c>
      <c r="E15" s="40">
        <v>3</v>
      </c>
      <c r="F15" s="41">
        <v>1200</v>
      </c>
      <c r="G15" s="93">
        <f t="shared" ref="G15" si="2">D15*F15</f>
        <v>2400</v>
      </c>
      <c r="H15" s="93"/>
      <c r="I15" s="93">
        <f t="shared" ref="I15" si="3">E15*F15</f>
        <v>3600</v>
      </c>
      <c r="J15" s="93"/>
      <c r="K15" s="42"/>
    </row>
    <row r="16" spans="1:11" ht="45" customHeight="1" thickBot="1" x14ac:dyDescent="0.35">
      <c r="A16" s="10"/>
      <c r="B16" s="91"/>
      <c r="C16" s="91"/>
      <c r="D16" s="43"/>
      <c r="E16" s="43"/>
      <c r="F16" s="44"/>
      <c r="G16" s="92"/>
      <c r="H16" s="92"/>
      <c r="I16" s="92"/>
      <c r="J16" s="92"/>
      <c r="K16" s="45"/>
    </row>
    <row r="17" spans="1:11" ht="45" customHeight="1" thickTop="1" thickBot="1" x14ac:dyDescent="0.35">
      <c r="A17" s="10"/>
      <c r="B17" s="95" t="s">
        <v>61</v>
      </c>
      <c r="C17" s="95"/>
      <c r="D17" s="63" t="s">
        <v>56</v>
      </c>
      <c r="E17" s="63" t="s">
        <v>57</v>
      </c>
      <c r="F17" s="64"/>
      <c r="G17" s="66" t="s">
        <v>13</v>
      </c>
      <c r="H17" s="66">
        <f>SUM(G18:H23)</f>
        <v>15800</v>
      </c>
      <c r="I17" s="65" t="s">
        <v>13</v>
      </c>
      <c r="J17" s="66">
        <f>SUM(I18:J23)</f>
        <v>16050</v>
      </c>
      <c r="K17" s="56"/>
    </row>
    <row r="18" spans="1:11" ht="45" customHeight="1" thickTop="1" x14ac:dyDescent="0.3">
      <c r="A18" s="10"/>
      <c r="B18" s="96" t="s">
        <v>74</v>
      </c>
      <c r="C18" s="96"/>
      <c r="D18" s="59">
        <v>1</v>
      </c>
      <c r="E18" s="59">
        <v>1</v>
      </c>
      <c r="F18" s="60">
        <v>800</v>
      </c>
      <c r="G18" s="97">
        <f>D18*F18</f>
        <v>800</v>
      </c>
      <c r="H18" s="97"/>
      <c r="I18" s="97">
        <f>E18*F18</f>
        <v>800</v>
      </c>
      <c r="J18" s="97"/>
      <c r="K18" s="42"/>
    </row>
    <row r="19" spans="1:11" ht="45" customHeight="1" x14ac:dyDescent="0.3">
      <c r="A19" s="10"/>
      <c r="B19" s="98" t="s">
        <v>75</v>
      </c>
      <c r="C19" s="98"/>
      <c r="D19" s="40">
        <v>1</v>
      </c>
      <c r="E19" s="40">
        <v>1</v>
      </c>
      <c r="F19" s="41">
        <v>750</v>
      </c>
      <c r="G19" s="93">
        <f t="shared" ref="G19:G22" si="4">D19*F19</f>
        <v>750</v>
      </c>
      <c r="H19" s="93"/>
      <c r="I19" s="93">
        <f t="shared" ref="I19:I22" si="5">E19*F19</f>
        <v>750</v>
      </c>
      <c r="J19" s="93"/>
      <c r="K19" s="42"/>
    </row>
    <row r="20" spans="1:11" ht="45" customHeight="1" x14ac:dyDescent="0.3">
      <c r="A20" s="10"/>
      <c r="B20" s="98" t="s">
        <v>76</v>
      </c>
      <c r="C20" s="98"/>
      <c r="D20" s="40">
        <v>25</v>
      </c>
      <c r="E20" s="40">
        <v>20</v>
      </c>
      <c r="F20" s="41">
        <v>250</v>
      </c>
      <c r="G20" s="93">
        <f t="shared" si="4"/>
        <v>6250</v>
      </c>
      <c r="H20" s="93"/>
      <c r="I20" s="93">
        <f t="shared" si="5"/>
        <v>5000</v>
      </c>
      <c r="J20" s="93"/>
      <c r="K20" s="42"/>
    </row>
    <row r="21" spans="1:11" ht="45" customHeight="1" x14ac:dyDescent="0.3">
      <c r="A21" s="10"/>
      <c r="B21" s="98" t="s">
        <v>77</v>
      </c>
      <c r="C21" s="98"/>
      <c r="D21" s="40">
        <v>50</v>
      </c>
      <c r="E21" s="40">
        <v>60</v>
      </c>
      <c r="F21" s="41">
        <v>150</v>
      </c>
      <c r="G21" s="93">
        <f t="shared" si="4"/>
        <v>7500</v>
      </c>
      <c r="H21" s="93"/>
      <c r="I21" s="93">
        <f t="shared" si="5"/>
        <v>9000</v>
      </c>
      <c r="J21" s="93"/>
      <c r="K21" s="42"/>
    </row>
    <row r="22" spans="1:11" ht="45" customHeight="1" x14ac:dyDescent="0.3">
      <c r="A22" s="10"/>
      <c r="B22" s="98" t="s">
        <v>78</v>
      </c>
      <c r="C22" s="98"/>
      <c r="D22" s="40">
        <v>1</v>
      </c>
      <c r="E22" s="40">
        <v>1</v>
      </c>
      <c r="F22" s="41">
        <v>500</v>
      </c>
      <c r="G22" s="93">
        <f t="shared" si="4"/>
        <v>500</v>
      </c>
      <c r="H22" s="93"/>
      <c r="I22" s="93">
        <f t="shared" si="5"/>
        <v>500</v>
      </c>
      <c r="J22" s="93"/>
      <c r="K22" s="42"/>
    </row>
    <row r="23" spans="1:11" ht="45" customHeight="1" thickBot="1" x14ac:dyDescent="0.35">
      <c r="A23" s="10"/>
      <c r="B23" s="102"/>
      <c r="C23" s="102"/>
      <c r="D23" s="46"/>
      <c r="E23" s="46"/>
      <c r="F23" s="47"/>
      <c r="G23" s="101"/>
      <c r="H23" s="101"/>
      <c r="I23" s="101"/>
      <c r="J23" s="101"/>
      <c r="K23" s="48"/>
    </row>
    <row r="24" spans="1:11" ht="45" customHeight="1" thickTop="1" thickBot="1" x14ac:dyDescent="0.35">
      <c r="A24" s="10"/>
      <c r="B24" s="103" t="s">
        <v>62</v>
      </c>
      <c r="C24" s="103"/>
      <c r="D24" s="67" t="s">
        <v>56</v>
      </c>
      <c r="E24" s="67" t="s">
        <v>57</v>
      </c>
      <c r="F24" s="68"/>
      <c r="G24" s="65" t="s">
        <v>13</v>
      </c>
      <c r="H24" s="69">
        <f>SUM(G25:H28)</f>
        <v>11500</v>
      </c>
      <c r="I24" s="65" t="s">
        <v>13</v>
      </c>
      <c r="J24" s="69">
        <f>SUM(I25:J28)</f>
        <v>13325</v>
      </c>
      <c r="K24" s="57"/>
    </row>
    <row r="25" spans="1:11" ht="45" customHeight="1" thickTop="1" x14ac:dyDescent="0.3">
      <c r="A25" s="10"/>
      <c r="B25" s="104" t="s">
        <v>79</v>
      </c>
      <c r="C25" s="104"/>
      <c r="D25" s="61">
        <v>500</v>
      </c>
      <c r="E25" s="61">
        <v>600</v>
      </c>
      <c r="F25" s="62">
        <v>15</v>
      </c>
      <c r="G25" s="105">
        <f>D25*F25</f>
        <v>7500</v>
      </c>
      <c r="H25" s="105"/>
      <c r="I25" s="105">
        <f>E25*F25</f>
        <v>9000</v>
      </c>
      <c r="J25" s="105"/>
      <c r="K25" s="51"/>
    </row>
    <row r="26" spans="1:11" ht="45" customHeight="1" x14ac:dyDescent="0.3">
      <c r="A26" s="10"/>
      <c r="B26" s="99" t="s">
        <v>80</v>
      </c>
      <c r="C26" s="99"/>
      <c r="D26" s="49">
        <v>300</v>
      </c>
      <c r="E26" s="49">
        <v>350</v>
      </c>
      <c r="F26" s="50">
        <v>10</v>
      </c>
      <c r="G26" s="100">
        <f t="shared" ref="G26:G27" si="6">D26*F26</f>
        <v>3000</v>
      </c>
      <c r="H26" s="100"/>
      <c r="I26" s="100">
        <f t="shared" ref="I26:I27" si="7">E26*F26</f>
        <v>3500</v>
      </c>
      <c r="J26" s="100"/>
      <c r="K26" s="51"/>
    </row>
    <row r="27" spans="1:11" ht="45" customHeight="1" x14ac:dyDescent="0.3">
      <c r="A27" s="10"/>
      <c r="B27" s="99" t="s">
        <v>81</v>
      </c>
      <c r="C27" s="99"/>
      <c r="D27" s="49">
        <v>200</v>
      </c>
      <c r="E27" s="49">
        <v>165</v>
      </c>
      <c r="F27" s="50">
        <v>5</v>
      </c>
      <c r="G27" s="100">
        <f t="shared" si="6"/>
        <v>1000</v>
      </c>
      <c r="H27" s="100"/>
      <c r="I27" s="100">
        <f t="shared" si="7"/>
        <v>825</v>
      </c>
      <c r="J27" s="100"/>
      <c r="K27" s="51"/>
    </row>
    <row r="28" spans="1:11" ht="45" customHeight="1" thickBot="1" x14ac:dyDescent="0.35">
      <c r="A28" s="10"/>
      <c r="B28" s="102"/>
      <c r="C28" s="102"/>
      <c r="D28" s="46"/>
      <c r="E28" s="46"/>
      <c r="F28" s="47"/>
      <c r="G28" s="101"/>
      <c r="H28" s="101"/>
      <c r="I28" s="101"/>
      <c r="J28" s="101"/>
      <c r="K28" s="48"/>
    </row>
    <row r="29" spans="1:11" ht="45" customHeight="1" thickTop="1" thickBot="1" x14ac:dyDescent="0.35">
      <c r="A29" s="10"/>
      <c r="B29" s="103" t="s">
        <v>63</v>
      </c>
      <c r="C29" s="103"/>
      <c r="D29" s="67" t="s">
        <v>56</v>
      </c>
      <c r="E29" s="67" t="s">
        <v>57</v>
      </c>
      <c r="F29" s="68"/>
      <c r="G29" s="65" t="s">
        <v>13</v>
      </c>
      <c r="H29" s="69">
        <f>SUM(G30:H33)</f>
        <v>3750</v>
      </c>
      <c r="I29" s="65" t="s">
        <v>13</v>
      </c>
      <c r="J29" s="69">
        <f>SUM(I30:J33)</f>
        <v>2950</v>
      </c>
      <c r="K29" s="57"/>
    </row>
    <row r="30" spans="1:11" ht="45" customHeight="1" thickTop="1" x14ac:dyDescent="0.3">
      <c r="A30" s="10"/>
      <c r="B30" s="104" t="s">
        <v>64</v>
      </c>
      <c r="C30" s="104"/>
      <c r="D30" s="61">
        <v>100</v>
      </c>
      <c r="E30" s="61">
        <v>50</v>
      </c>
      <c r="F30" s="62">
        <v>15</v>
      </c>
      <c r="G30" s="105">
        <f>D30*F30</f>
        <v>1500</v>
      </c>
      <c r="H30" s="105"/>
      <c r="I30" s="105">
        <f>E30*F30</f>
        <v>750</v>
      </c>
      <c r="J30" s="105"/>
      <c r="K30" s="51"/>
    </row>
    <row r="31" spans="1:11" ht="45" customHeight="1" x14ac:dyDescent="0.3">
      <c r="A31" s="10"/>
      <c r="B31" s="99" t="s">
        <v>65</v>
      </c>
      <c r="C31" s="99"/>
      <c r="D31" s="49">
        <v>100</v>
      </c>
      <c r="E31" s="49">
        <v>110</v>
      </c>
      <c r="F31" s="50">
        <v>10</v>
      </c>
      <c r="G31" s="100">
        <f t="shared" ref="G31:G32" si="8">D31*F31</f>
        <v>1000</v>
      </c>
      <c r="H31" s="100"/>
      <c r="I31" s="100">
        <f t="shared" ref="I31:I32" si="9">E31*F31</f>
        <v>1100</v>
      </c>
      <c r="J31" s="100"/>
      <c r="K31" s="51"/>
    </row>
    <row r="32" spans="1:11" ht="45" customHeight="1" x14ac:dyDescent="0.3">
      <c r="A32" s="10"/>
      <c r="B32" s="99" t="s">
        <v>66</v>
      </c>
      <c r="C32" s="99"/>
      <c r="D32" s="49">
        <v>100</v>
      </c>
      <c r="E32" s="49">
        <v>88</v>
      </c>
      <c r="F32" s="50">
        <v>12.5</v>
      </c>
      <c r="G32" s="100">
        <f t="shared" si="8"/>
        <v>1250</v>
      </c>
      <c r="H32" s="100"/>
      <c r="I32" s="100">
        <f t="shared" si="9"/>
        <v>1100</v>
      </c>
      <c r="J32" s="100"/>
      <c r="K32" s="51"/>
    </row>
    <row r="33" spans="1:11" ht="45" customHeight="1" thickBot="1" x14ac:dyDescent="0.35">
      <c r="A33" s="10"/>
      <c r="B33" s="102"/>
      <c r="C33" s="102"/>
      <c r="D33" s="46"/>
      <c r="E33" s="46"/>
      <c r="F33" s="47"/>
      <c r="G33" s="101"/>
      <c r="H33" s="101"/>
      <c r="I33" s="101"/>
      <c r="J33" s="101"/>
      <c r="K33" s="48"/>
    </row>
    <row r="34" spans="1:11" ht="45" customHeight="1" thickTop="1" thickBot="1" x14ac:dyDescent="0.35">
      <c r="A34" s="10"/>
      <c r="B34" s="103" t="s">
        <v>14</v>
      </c>
      <c r="C34" s="103"/>
      <c r="D34" s="67" t="s">
        <v>56</v>
      </c>
      <c r="E34" s="67" t="s">
        <v>57</v>
      </c>
      <c r="F34" s="68"/>
      <c r="G34" s="65" t="s">
        <v>13</v>
      </c>
      <c r="H34" s="69">
        <f>SUM(G35:H37)</f>
        <v>2000</v>
      </c>
      <c r="I34" s="65" t="s">
        <v>13</v>
      </c>
      <c r="J34" s="69">
        <f>SUM(I35:J37)</f>
        <v>600</v>
      </c>
      <c r="K34" s="57"/>
    </row>
    <row r="35" spans="1:11" ht="45" customHeight="1" thickTop="1" x14ac:dyDescent="0.3">
      <c r="A35" s="10"/>
      <c r="B35" s="104" t="s">
        <v>14</v>
      </c>
      <c r="C35" s="104"/>
      <c r="D35" s="61">
        <v>100</v>
      </c>
      <c r="E35" s="61">
        <v>30</v>
      </c>
      <c r="F35" s="62">
        <v>20</v>
      </c>
      <c r="G35" s="105">
        <f>D35*F35</f>
        <v>2000</v>
      </c>
      <c r="H35" s="105"/>
      <c r="I35" s="105">
        <f>E35*F35</f>
        <v>600</v>
      </c>
      <c r="J35" s="105"/>
      <c r="K35" s="51"/>
    </row>
    <row r="36" spans="1:11" ht="45" customHeight="1" x14ac:dyDescent="0.3">
      <c r="A36" s="10"/>
      <c r="B36" s="99"/>
      <c r="C36" s="99"/>
      <c r="D36" s="49"/>
      <c r="E36" s="49"/>
      <c r="F36" s="50"/>
      <c r="G36" s="100">
        <f t="shared" ref="G36" si="10">D36*F36</f>
        <v>0</v>
      </c>
      <c r="H36" s="100"/>
      <c r="I36" s="100">
        <f t="shared" ref="I36" si="11">E36*F36</f>
        <v>0</v>
      </c>
      <c r="J36" s="100"/>
      <c r="K36" s="51"/>
    </row>
    <row r="37" spans="1:11" ht="45" customHeight="1" x14ac:dyDescent="0.3">
      <c r="A37" s="10"/>
      <c r="B37" s="99"/>
      <c r="C37" s="99"/>
      <c r="D37" s="49"/>
      <c r="E37" s="49"/>
      <c r="F37" s="50"/>
      <c r="G37" s="100">
        <f>D37*F37</f>
        <v>0</v>
      </c>
      <c r="H37" s="100"/>
      <c r="I37" s="100">
        <f>E37*F37</f>
        <v>0</v>
      </c>
      <c r="J37" s="100"/>
      <c r="K37" s="51"/>
    </row>
    <row r="38" spans="1:11" ht="28.5" x14ac:dyDescent="0.3">
      <c r="B38" s="52"/>
      <c r="C38" s="52"/>
      <c r="D38" s="52"/>
      <c r="E38" s="52"/>
      <c r="F38" s="52"/>
      <c r="G38" s="53"/>
      <c r="H38" s="53"/>
      <c r="I38" s="53"/>
      <c r="J38" s="53"/>
      <c r="K38" s="53"/>
    </row>
  </sheetData>
  <mergeCells count="89">
    <mergeCell ref="B2:K2"/>
    <mergeCell ref="B4:C4"/>
    <mergeCell ref="G28:H28"/>
    <mergeCell ref="I28:J28"/>
    <mergeCell ref="B29:C29"/>
    <mergeCell ref="G9:H9"/>
    <mergeCell ref="I9:J9"/>
    <mergeCell ref="B10:C10"/>
    <mergeCell ref="G10:H10"/>
    <mergeCell ref="I10:J10"/>
    <mergeCell ref="B11:C11"/>
    <mergeCell ref="G11:H11"/>
    <mergeCell ref="B13:C13"/>
    <mergeCell ref="B14:C14"/>
    <mergeCell ref="G14:H14"/>
    <mergeCell ref="I14:J14"/>
    <mergeCell ref="B17:C17"/>
    <mergeCell ref="B18:C18"/>
    <mergeCell ref="B21:C21"/>
    <mergeCell ref="G21:H21"/>
    <mergeCell ref="I21:J21"/>
    <mergeCell ref="G18:H18"/>
    <mergeCell ref="I18:J18"/>
    <mergeCell ref="B19:C19"/>
    <mergeCell ref="G19:H19"/>
    <mergeCell ref="I19:J19"/>
    <mergeCell ref="B20:C20"/>
    <mergeCell ref="G20:H20"/>
    <mergeCell ref="I20:J20"/>
    <mergeCell ref="I22:J22"/>
    <mergeCell ref="B24:C24"/>
    <mergeCell ref="B25:C25"/>
    <mergeCell ref="G25:H25"/>
    <mergeCell ref="I25:J25"/>
    <mergeCell ref="B23:C23"/>
    <mergeCell ref="G23:H23"/>
    <mergeCell ref="I23:J23"/>
    <mergeCell ref="B22:C22"/>
    <mergeCell ref="G22:H22"/>
    <mergeCell ref="G37:H37"/>
    <mergeCell ref="I37:J37"/>
    <mergeCell ref="B37:C37"/>
    <mergeCell ref="I35:J35"/>
    <mergeCell ref="B36:C36"/>
    <mergeCell ref="G36:H36"/>
    <mergeCell ref="I36:J36"/>
    <mergeCell ref="B34:C34"/>
    <mergeCell ref="B35:C35"/>
    <mergeCell ref="G35:H35"/>
    <mergeCell ref="G27:H27"/>
    <mergeCell ref="I27:J27"/>
    <mergeCell ref="B28:C28"/>
    <mergeCell ref="B30:C30"/>
    <mergeCell ref="G30:H30"/>
    <mergeCell ref="I30:J30"/>
    <mergeCell ref="B26:C26"/>
    <mergeCell ref="G26:H26"/>
    <mergeCell ref="I26:J26"/>
    <mergeCell ref="G33:H33"/>
    <mergeCell ref="I33:J33"/>
    <mergeCell ref="B32:C32"/>
    <mergeCell ref="G32:H32"/>
    <mergeCell ref="I32:J32"/>
    <mergeCell ref="B33:C33"/>
    <mergeCell ref="B31:C31"/>
    <mergeCell ref="G31:H31"/>
    <mergeCell ref="I31:J31"/>
    <mergeCell ref="B27:C27"/>
    <mergeCell ref="B16:C16"/>
    <mergeCell ref="G16:H16"/>
    <mergeCell ref="I16:J16"/>
    <mergeCell ref="B15:C15"/>
    <mergeCell ref="G15:H15"/>
    <mergeCell ref="I15:J15"/>
    <mergeCell ref="B12:C12"/>
    <mergeCell ref="G12:H12"/>
    <mergeCell ref="I12:J12"/>
    <mergeCell ref="I11:J11"/>
    <mergeCell ref="G4:H4"/>
    <mergeCell ref="I4:J4"/>
    <mergeCell ref="B6:C6"/>
    <mergeCell ref="B7:C7"/>
    <mergeCell ref="G7:H7"/>
    <mergeCell ref="I7:J7"/>
    <mergeCell ref="B8:C8"/>
    <mergeCell ref="G8:H8"/>
    <mergeCell ref="I8:J8"/>
    <mergeCell ref="B9:C9"/>
    <mergeCell ref="D4:E4"/>
  </mergeCells>
  <pageMargins left="0.7" right="0.7" top="0.75" bottom="0.75" header="0.3" footer="0.3"/>
  <pageSetup scale="30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2:D9"/>
  <sheetViews>
    <sheetView showGridLines="0" workbookViewId="0">
      <selection activeCell="B2" sqref="B2:D2"/>
    </sheetView>
  </sheetViews>
  <sheetFormatPr defaultColWidth="11" defaultRowHeight="17.25" x14ac:dyDescent="0.3"/>
  <cols>
    <col min="1" max="1" width="1.5" style="5" customWidth="1"/>
    <col min="2" max="4" width="24" style="7" customWidth="1"/>
    <col min="5" max="16384" width="11" style="5"/>
  </cols>
  <sheetData>
    <row r="2" spans="1:4" ht="36" customHeight="1" x14ac:dyDescent="0.3">
      <c r="B2" s="108" t="s">
        <v>54</v>
      </c>
      <c r="C2" s="108"/>
      <c r="D2" s="108"/>
    </row>
    <row r="3" spans="1:4" ht="18" customHeight="1" x14ac:dyDescent="0.3">
      <c r="B3" s="6"/>
      <c r="C3" s="3"/>
      <c r="D3" s="3"/>
    </row>
    <row r="4" spans="1:4" ht="24" customHeight="1" x14ac:dyDescent="0.3">
      <c r="B4" s="107" t="s">
        <v>82</v>
      </c>
      <c r="C4" s="107"/>
      <c r="D4" s="107"/>
    </row>
    <row r="5" spans="1:4" ht="24" customHeight="1" x14ac:dyDescent="0.3">
      <c r="A5" s="10"/>
      <c r="B5" s="29" t="s">
        <v>83</v>
      </c>
      <c r="C5" s="30">
        <f>'Event Budget'!$C$3</f>
        <v>9500</v>
      </c>
      <c r="D5" s="31">
        <f>'Event Budget'!$C$4</f>
        <v>7830</v>
      </c>
    </row>
    <row r="6" spans="1:4" ht="24" customHeight="1" x14ac:dyDescent="0.3">
      <c r="A6" s="10"/>
      <c r="B6" s="29" t="s">
        <v>84</v>
      </c>
      <c r="C6" s="30">
        <f>'Event Revenue'!C3</f>
        <v>0</v>
      </c>
      <c r="D6" s="31" t="e">
        <f>'Event Revenue'!#REF!</f>
        <v>#REF!</v>
      </c>
    </row>
    <row r="8" spans="1:4" ht="24" customHeight="1" x14ac:dyDescent="0.3">
      <c r="B8" s="107" t="s">
        <v>87</v>
      </c>
      <c r="C8" s="107"/>
      <c r="D8" s="107"/>
    </row>
    <row r="9" spans="1:4" ht="24" customHeight="1" x14ac:dyDescent="0.3">
      <c r="A9" s="10"/>
      <c r="B9" s="29" t="s">
        <v>85</v>
      </c>
      <c r="C9" s="30">
        <f>SUM(C6-C5)</f>
        <v>-9500</v>
      </c>
      <c r="D9" s="30" t="e">
        <f>SUM(D6-D5)</f>
        <v>#REF!</v>
      </c>
    </row>
  </sheetData>
  <mergeCells count="3">
    <mergeCell ref="B8:D8"/>
    <mergeCell ref="B4:D4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B1:I69"/>
  <sheetViews>
    <sheetView showGridLines="0" workbookViewId="0">
      <selection activeCell="G11" sqref="G11"/>
    </sheetView>
  </sheetViews>
  <sheetFormatPr defaultColWidth="11" defaultRowHeight="15.75" x14ac:dyDescent="0.25"/>
  <cols>
    <col min="1" max="1" width="2.75" customWidth="1"/>
    <col min="2" max="2" width="29.25" customWidth="1"/>
    <col min="3" max="3" width="19" customWidth="1"/>
    <col min="5" max="5" width="3.5" customWidth="1"/>
  </cols>
  <sheetData>
    <row r="1" spans="2:9" ht="28.5" x14ac:dyDescent="0.4">
      <c r="B1" s="5"/>
      <c r="C1" s="5"/>
      <c r="D1" s="5"/>
      <c r="E1" s="5"/>
      <c r="F1" s="2"/>
      <c r="G1" s="5"/>
      <c r="H1" s="5"/>
      <c r="I1" s="5"/>
    </row>
    <row r="2" spans="2:9" ht="48" customHeight="1" x14ac:dyDescent="0.3">
      <c r="B2" s="18" t="s">
        <v>12</v>
      </c>
      <c r="C2" s="18" t="s">
        <v>18</v>
      </c>
      <c r="D2" s="18" t="s">
        <v>20</v>
      </c>
      <c r="E2" s="5"/>
      <c r="F2" s="5"/>
      <c r="G2" s="5"/>
      <c r="H2" s="5"/>
      <c r="I2" s="5"/>
    </row>
    <row r="3" spans="2:9" ht="18" customHeight="1" x14ac:dyDescent="0.3">
      <c r="B3" s="34" t="str">
        <f>'Event Budget'!B7:C7</f>
        <v>Venue</v>
      </c>
      <c r="C3" s="32">
        <f>'Event Budget'!D7</f>
        <v>1500</v>
      </c>
      <c r="D3" s="33">
        <f>C3/C12</f>
        <v>0.15789473684210525</v>
      </c>
      <c r="E3" s="5"/>
      <c r="F3" s="5"/>
      <c r="G3" s="5"/>
      <c r="H3" s="5"/>
      <c r="I3" s="5"/>
    </row>
    <row r="4" spans="2:9" ht="18" customHeight="1" x14ac:dyDescent="0.3">
      <c r="B4" s="34" t="str">
        <f>'Event Budget'!B14:C14</f>
        <v>Travel</v>
      </c>
      <c r="C4" s="32">
        <f>'Event Budget'!D14</f>
        <v>1600</v>
      </c>
      <c r="D4" s="33">
        <f>C4/C12</f>
        <v>0.16842105263157894</v>
      </c>
      <c r="E4" s="5"/>
      <c r="F4" s="5"/>
      <c r="G4" s="5"/>
      <c r="H4" s="5"/>
      <c r="I4" s="5"/>
    </row>
    <row r="5" spans="2:9" ht="18" customHeight="1" x14ac:dyDescent="0.3">
      <c r="B5" s="34" t="str">
        <f>'Event Budget'!B19:C19</f>
        <v>Public Relations</v>
      </c>
      <c r="C5" s="32">
        <f>'Event Budget'!D19</f>
        <v>1250</v>
      </c>
      <c r="D5" s="33">
        <f>C5/C12</f>
        <v>0.13157894736842105</v>
      </c>
      <c r="E5" s="5"/>
      <c r="F5" s="5"/>
      <c r="G5" s="5"/>
      <c r="H5" s="5"/>
      <c r="I5" s="5"/>
    </row>
    <row r="6" spans="2:9" ht="16.149999999999999" customHeight="1" x14ac:dyDescent="0.3">
      <c r="B6" s="34" t="str">
        <f>'Event Budget'!B24:C24</f>
        <v>Décor</v>
      </c>
      <c r="C6" s="32">
        <f>'Event Budget'!D24</f>
        <v>300</v>
      </c>
      <c r="D6" s="33">
        <f>C6/C12</f>
        <v>3.1578947368421054E-2</v>
      </c>
      <c r="E6" s="5"/>
      <c r="F6" s="5"/>
      <c r="G6" s="5"/>
      <c r="H6" s="5"/>
      <c r="I6" s="5"/>
    </row>
    <row r="7" spans="2:9" ht="16.149999999999999" customHeight="1" x14ac:dyDescent="0.3">
      <c r="B7" s="34" t="str">
        <f>'Event Budget'!B29:C29</f>
        <v>Event Programming</v>
      </c>
      <c r="C7" s="32">
        <f>'Event Budget'!D29</f>
        <v>2000</v>
      </c>
      <c r="D7" s="33">
        <f>C7/C12</f>
        <v>0.21052631578947367</v>
      </c>
      <c r="E7" s="5"/>
      <c r="F7" s="5"/>
      <c r="G7" s="5"/>
      <c r="H7" s="5"/>
      <c r="I7" s="5"/>
    </row>
    <row r="8" spans="2:9" ht="17.25" x14ac:dyDescent="0.3">
      <c r="B8" s="34" t="str">
        <f>'Event Budget'!B35:C35</f>
        <v>Social Media</v>
      </c>
      <c r="C8" s="32">
        <f>'Event Budget'!D35</f>
        <v>350</v>
      </c>
      <c r="D8" s="33">
        <f>C8/C12</f>
        <v>3.6842105263157891E-2</v>
      </c>
      <c r="E8" s="5"/>
      <c r="F8" s="5"/>
      <c r="G8" s="5"/>
      <c r="H8" s="5"/>
      <c r="I8" s="5"/>
    </row>
    <row r="9" spans="2:9" ht="16.149999999999999" customHeight="1" x14ac:dyDescent="0.3">
      <c r="B9" s="34" t="str">
        <f>'Event Budget'!B44:C44</f>
        <v>Advertising</v>
      </c>
      <c r="C9" s="32">
        <f>'Event Budget'!D44</f>
        <v>1400</v>
      </c>
      <c r="D9" s="33">
        <f>C9/C12</f>
        <v>0.14736842105263157</v>
      </c>
      <c r="E9" s="5"/>
      <c r="F9" s="5"/>
      <c r="G9" s="5"/>
      <c r="H9" s="5"/>
      <c r="I9" s="5"/>
    </row>
    <row r="10" spans="2:9" ht="17.25" x14ac:dyDescent="0.3">
      <c r="B10" s="34" t="str">
        <f>'Event Budget'!B52:C52</f>
        <v>Refreshments</v>
      </c>
      <c r="C10" s="32">
        <f>'Event Budget'!D52</f>
        <v>500</v>
      </c>
      <c r="D10" s="33">
        <f>C10/C12</f>
        <v>5.2631578947368418E-2</v>
      </c>
      <c r="E10" s="5"/>
      <c r="F10" s="5"/>
      <c r="G10" s="5"/>
      <c r="H10" s="5"/>
      <c r="I10" s="5"/>
    </row>
    <row r="11" spans="2:9" ht="17.25" x14ac:dyDescent="0.3">
      <c r="B11" s="34" t="str">
        <f>'Event Budget'!B58:C58</f>
        <v>Other</v>
      </c>
      <c r="C11" s="32">
        <f>'Event Budget'!D58</f>
        <v>600</v>
      </c>
      <c r="D11" s="33">
        <f>C11/C12</f>
        <v>6.3157894736842107E-2</v>
      </c>
      <c r="E11" s="5"/>
      <c r="F11" s="5"/>
      <c r="G11" s="5"/>
      <c r="H11" s="5"/>
      <c r="I11" s="5"/>
    </row>
    <row r="12" spans="2:9" ht="17.25" x14ac:dyDescent="0.3">
      <c r="B12" s="35"/>
      <c r="C12" s="36">
        <f>SUM(C3:C11)</f>
        <v>9500</v>
      </c>
      <c r="D12" s="37"/>
      <c r="E12" s="5"/>
      <c r="F12" s="5"/>
      <c r="G12" s="5"/>
      <c r="H12" s="5"/>
      <c r="I12" s="5"/>
    </row>
    <row r="13" spans="2:9" ht="17.25" x14ac:dyDescent="0.3">
      <c r="B13" s="5"/>
      <c r="C13" s="5"/>
      <c r="D13" s="5"/>
      <c r="E13" s="5"/>
      <c r="F13" s="5"/>
      <c r="G13" s="5"/>
      <c r="H13" s="5"/>
      <c r="I13" s="5"/>
    </row>
    <row r="14" spans="2:9" ht="17.25" x14ac:dyDescent="0.3">
      <c r="B14" s="5"/>
      <c r="C14" s="5"/>
      <c r="D14" s="5"/>
      <c r="E14" s="5"/>
      <c r="F14" s="5"/>
      <c r="G14" s="5"/>
      <c r="H14" s="5"/>
      <c r="I14" s="5"/>
    </row>
    <row r="15" spans="2:9" ht="17.25" x14ac:dyDescent="0.3">
      <c r="B15" s="5"/>
      <c r="C15" s="5"/>
      <c r="D15" s="5"/>
      <c r="E15" s="5"/>
      <c r="F15" s="5"/>
      <c r="G15" s="5"/>
      <c r="H15" s="5"/>
      <c r="I15" s="5"/>
    </row>
    <row r="16" spans="2:9" ht="17.25" x14ac:dyDescent="0.3">
      <c r="B16" s="5"/>
      <c r="C16" s="5"/>
      <c r="D16" s="5"/>
      <c r="E16" s="5"/>
      <c r="F16" s="5"/>
      <c r="G16" s="5"/>
      <c r="H16" s="5"/>
      <c r="I16" s="5"/>
    </row>
    <row r="17" spans="2:9" ht="17.25" x14ac:dyDescent="0.3">
      <c r="B17" s="5"/>
      <c r="C17" s="5"/>
      <c r="D17" s="5"/>
      <c r="E17" s="5"/>
      <c r="F17" s="5"/>
      <c r="G17" s="5"/>
      <c r="H17" s="5"/>
      <c r="I17" s="5"/>
    </row>
    <row r="18" spans="2:9" ht="17.25" x14ac:dyDescent="0.3">
      <c r="B18" s="5"/>
      <c r="C18" s="5"/>
      <c r="D18" s="5"/>
      <c r="E18" s="5"/>
      <c r="F18" s="5"/>
      <c r="G18" s="5"/>
      <c r="H18" s="5"/>
      <c r="I18" s="5"/>
    </row>
    <row r="19" spans="2:9" ht="17.25" x14ac:dyDescent="0.3">
      <c r="B19" s="5"/>
      <c r="C19" s="5"/>
      <c r="D19" s="5"/>
      <c r="E19" s="5"/>
      <c r="F19" s="5"/>
      <c r="G19" s="5"/>
      <c r="H19" s="5"/>
      <c r="I19" s="5"/>
    </row>
    <row r="20" spans="2:9" ht="17.25" x14ac:dyDescent="0.3">
      <c r="B20" s="5"/>
      <c r="C20" s="5"/>
      <c r="D20" s="5"/>
      <c r="E20" s="5"/>
      <c r="F20" s="5"/>
      <c r="G20" s="5"/>
      <c r="H20" s="5"/>
      <c r="I20" s="5"/>
    </row>
    <row r="21" spans="2:9" ht="17.25" x14ac:dyDescent="0.3">
      <c r="B21" s="5"/>
      <c r="C21" s="5"/>
      <c r="D21" s="5"/>
      <c r="E21" s="5"/>
      <c r="F21" s="5"/>
      <c r="G21" s="5"/>
      <c r="H21" s="5"/>
      <c r="I21" s="5"/>
    </row>
    <row r="22" spans="2:9" ht="17.25" x14ac:dyDescent="0.3">
      <c r="B22" s="5"/>
      <c r="C22" s="5"/>
      <c r="D22" s="5"/>
      <c r="E22" s="5"/>
      <c r="F22" s="5"/>
      <c r="G22" s="5"/>
      <c r="H22" s="5"/>
      <c r="I22" s="5"/>
    </row>
    <row r="23" spans="2:9" ht="17.25" x14ac:dyDescent="0.3">
      <c r="B23" s="5"/>
      <c r="C23" s="5"/>
      <c r="D23" s="5"/>
      <c r="E23" s="5"/>
      <c r="F23" s="5"/>
      <c r="G23" s="5"/>
      <c r="H23" s="5"/>
      <c r="I23" s="5"/>
    </row>
    <row r="24" spans="2:9" ht="17.25" x14ac:dyDescent="0.3">
      <c r="B24" s="5"/>
      <c r="C24" s="5"/>
      <c r="D24" s="5"/>
      <c r="E24" s="5"/>
      <c r="F24" s="5"/>
      <c r="G24" s="5"/>
      <c r="H24" s="5"/>
      <c r="I24" s="5"/>
    </row>
    <row r="25" spans="2:9" ht="17.25" x14ac:dyDescent="0.3">
      <c r="B25" s="5"/>
      <c r="C25" s="5"/>
      <c r="D25" s="5"/>
      <c r="E25" s="5"/>
      <c r="F25" s="5"/>
      <c r="G25" s="5"/>
      <c r="H25" s="5"/>
      <c r="I25" s="5"/>
    </row>
    <row r="26" spans="2:9" ht="17.25" x14ac:dyDescent="0.3">
      <c r="B26" s="5"/>
      <c r="C26" s="5"/>
      <c r="D26" s="5"/>
      <c r="E26" s="5"/>
      <c r="F26" s="5"/>
      <c r="G26" s="5"/>
      <c r="H26" s="5"/>
      <c r="I26" s="5"/>
    </row>
    <row r="27" spans="2:9" ht="17.25" x14ac:dyDescent="0.3">
      <c r="B27" s="5"/>
      <c r="C27" s="5"/>
      <c r="D27" s="5"/>
      <c r="E27" s="5"/>
      <c r="F27" s="5"/>
      <c r="G27" s="5"/>
      <c r="H27" s="5"/>
      <c r="I27" s="5"/>
    </row>
    <row r="28" spans="2:9" ht="17.25" x14ac:dyDescent="0.3">
      <c r="B28" s="5"/>
      <c r="C28" s="5"/>
      <c r="D28" s="5"/>
      <c r="E28" s="5"/>
      <c r="F28" s="5"/>
      <c r="G28" s="5"/>
      <c r="H28" s="5"/>
      <c r="I28" s="5"/>
    </row>
    <row r="29" spans="2:9" ht="17.25" x14ac:dyDescent="0.3">
      <c r="B29" s="5"/>
      <c r="C29" s="5"/>
      <c r="D29" s="5"/>
      <c r="E29" s="5"/>
      <c r="F29" s="5"/>
      <c r="G29" s="5"/>
      <c r="H29" s="5"/>
      <c r="I29" s="5"/>
    </row>
    <row r="30" spans="2:9" ht="17.25" x14ac:dyDescent="0.3">
      <c r="B30" s="5"/>
      <c r="C30" s="5"/>
      <c r="D30" s="5"/>
      <c r="E30" s="5"/>
      <c r="F30" s="5"/>
      <c r="G30" s="5"/>
      <c r="H30" s="5"/>
      <c r="I30" s="5"/>
    </row>
    <row r="31" spans="2:9" ht="17.25" x14ac:dyDescent="0.3">
      <c r="B31" s="5"/>
      <c r="C31" s="5"/>
      <c r="D31" s="5"/>
      <c r="E31" s="5"/>
      <c r="F31" s="5"/>
      <c r="G31" s="5"/>
      <c r="H31" s="5"/>
      <c r="I31" s="5"/>
    </row>
    <row r="32" spans="2:9" ht="17.25" x14ac:dyDescent="0.3">
      <c r="B32" s="5"/>
      <c r="C32" s="5"/>
      <c r="D32" s="5"/>
      <c r="E32" s="5"/>
      <c r="F32" s="5"/>
      <c r="G32" s="5"/>
      <c r="H32" s="5"/>
      <c r="I32" s="5"/>
    </row>
    <row r="33" spans="2:9" ht="17.25" x14ac:dyDescent="0.3">
      <c r="B33" s="5"/>
      <c r="C33" s="5"/>
      <c r="D33" s="5"/>
      <c r="E33" s="5"/>
      <c r="F33" s="5"/>
      <c r="G33" s="5"/>
      <c r="H33" s="5"/>
      <c r="I33" s="5"/>
    </row>
    <row r="34" spans="2:9" ht="17.25" x14ac:dyDescent="0.3">
      <c r="B34" s="5"/>
      <c r="C34" s="5"/>
      <c r="D34" s="5"/>
      <c r="E34" s="5"/>
      <c r="F34" s="5"/>
      <c r="G34" s="5"/>
      <c r="H34" s="5"/>
      <c r="I34" s="5"/>
    </row>
    <row r="35" spans="2:9" ht="17.25" x14ac:dyDescent="0.3">
      <c r="B35" s="5"/>
      <c r="C35" s="5"/>
      <c r="D35" s="5"/>
      <c r="E35" s="5"/>
      <c r="F35" s="5"/>
      <c r="G35" s="5"/>
      <c r="H35" s="5"/>
      <c r="I35" s="5"/>
    </row>
    <row r="36" spans="2:9" ht="17.25" x14ac:dyDescent="0.3">
      <c r="B36" s="5"/>
      <c r="C36" s="5"/>
      <c r="D36" s="5"/>
      <c r="E36" s="5"/>
      <c r="F36" s="5"/>
      <c r="G36" s="5"/>
      <c r="H36" s="5"/>
      <c r="I36" s="5"/>
    </row>
    <row r="37" spans="2:9" ht="17.25" x14ac:dyDescent="0.3">
      <c r="B37" s="5"/>
      <c r="C37" s="5"/>
      <c r="D37" s="5"/>
      <c r="E37" s="5"/>
      <c r="F37" s="5"/>
      <c r="G37" s="5"/>
      <c r="H37" s="5"/>
      <c r="I37" s="5"/>
    </row>
    <row r="38" spans="2:9" ht="17.25" x14ac:dyDescent="0.3">
      <c r="B38" s="5"/>
      <c r="C38" s="5"/>
      <c r="D38" s="5"/>
      <c r="E38" s="5"/>
      <c r="F38" s="5"/>
      <c r="G38" s="5"/>
      <c r="H38" s="5"/>
      <c r="I38" s="5"/>
    </row>
    <row r="39" spans="2:9" ht="17.25" x14ac:dyDescent="0.3">
      <c r="B39" s="5"/>
      <c r="C39" s="5"/>
      <c r="D39" s="5"/>
      <c r="E39" s="5"/>
      <c r="F39" s="5"/>
      <c r="G39" s="5"/>
      <c r="H39" s="5"/>
      <c r="I39" s="5"/>
    </row>
    <row r="40" spans="2:9" ht="17.25" x14ac:dyDescent="0.3">
      <c r="B40" s="5"/>
      <c r="C40" s="5"/>
      <c r="D40" s="5"/>
      <c r="E40" s="5"/>
      <c r="F40" s="5"/>
      <c r="G40" s="5"/>
      <c r="H40" s="5"/>
      <c r="I40" s="5"/>
    </row>
    <row r="41" spans="2:9" ht="17.25" x14ac:dyDescent="0.3">
      <c r="B41" s="5"/>
      <c r="C41" s="5"/>
      <c r="D41" s="5"/>
      <c r="E41" s="5"/>
      <c r="F41" s="5"/>
      <c r="G41" s="5"/>
      <c r="H41" s="5"/>
      <c r="I41" s="5"/>
    </row>
    <row r="42" spans="2:9" ht="17.25" x14ac:dyDescent="0.3">
      <c r="B42" s="5"/>
      <c r="C42" s="5"/>
      <c r="D42" s="5"/>
      <c r="E42" s="5"/>
      <c r="F42" s="5"/>
      <c r="G42" s="5"/>
      <c r="H42" s="5"/>
      <c r="I42" s="5"/>
    </row>
    <row r="43" spans="2:9" ht="17.25" x14ac:dyDescent="0.3">
      <c r="B43" s="5"/>
      <c r="C43" s="5"/>
      <c r="D43" s="5"/>
      <c r="E43" s="5"/>
      <c r="F43" s="5"/>
      <c r="G43" s="5"/>
      <c r="H43" s="5"/>
      <c r="I43" s="5"/>
    </row>
    <row r="44" spans="2:9" ht="17.25" x14ac:dyDescent="0.3">
      <c r="B44" s="5"/>
      <c r="C44" s="5"/>
      <c r="D44" s="5"/>
      <c r="E44" s="5"/>
      <c r="F44" s="5"/>
      <c r="G44" s="5"/>
      <c r="H44" s="5"/>
      <c r="I44" s="5"/>
    </row>
    <row r="45" spans="2:9" ht="17.25" x14ac:dyDescent="0.3">
      <c r="B45" s="5"/>
      <c r="C45" s="5"/>
      <c r="D45" s="5"/>
      <c r="E45" s="5"/>
      <c r="F45" s="5"/>
      <c r="G45" s="5"/>
      <c r="H45" s="5"/>
      <c r="I45" s="5"/>
    </row>
    <row r="46" spans="2:9" ht="17.25" x14ac:dyDescent="0.3">
      <c r="B46" s="5"/>
      <c r="C46" s="5"/>
      <c r="D46" s="5"/>
      <c r="E46" s="5"/>
      <c r="F46" s="5"/>
      <c r="G46" s="5"/>
      <c r="H46" s="5"/>
      <c r="I46" s="5"/>
    </row>
    <row r="47" spans="2:9" ht="17.25" x14ac:dyDescent="0.3">
      <c r="B47" s="5"/>
      <c r="C47" s="5"/>
      <c r="D47" s="5"/>
      <c r="E47" s="5"/>
      <c r="F47" s="5"/>
      <c r="G47" s="5"/>
      <c r="H47" s="5"/>
      <c r="I47" s="5"/>
    </row>
    <row r="48" spans="2:9" ht="17.25" x14ac:dyDescent="0.3">
      <c r="B48" s="5"/>
      <c r="C48" s="5"/>
      <c r="D48" s="5"/>
      <c r="E48" s="5"/>
      <c r="F48" s="5"/>
      <c r="G48" s="5"/>
      <c r="H48" s="5"/>
      <c r="I48" s="5"/>
    </row>
    <row r="49" spans="2:9" ht="17.25" x14ac:dyDescent="0.3">
      <c r="B49" s="5"/>
      <c r="C49" s="5"/>
      <c r="D49" s="5"/>
      <c r="E49" s="5"/>
      <c r="F49" s="5"/>
      <c r="G49" s="5"/>
      <c r="H49" s="5"/>
      <c r="I49" s="5"/>
    </row>
    <row r="50" spans="2:9" ht="17.25" x14ac:dyDescent="0.3">
      <c r="B50" s="5"/>
      <c r="C50" s="5"/>
      <c r="D50" s="5"/>
      <c r="E50" s="5"/>
      <c r="F50" s="5"/>
      <c r="G50" s="5"/>
      <c r="H50" s="5"/>
      <c r="I50" s="5"/>
    </row>
    <row r="51" spans="2:9" ht="17.25" x14ac:dyDescent="0.3">
      <c r="B51" s="5"/>
      <c r="C51" s="5"/>
      <c r="D51" s="5"/>
      <c r="E51" s="5"/>
      <c r="F51" s="5"/>
      <c r="G51" s="5"/>
      <c r="H51" s="5"/>
      <c r="I51" s="5"/>
    </row>
    <row r="52" spans="2:9" ht="17.25" x14ac:dyDescent="0.3">
      <c r="B52" s="5"/>
      <c r="C52" s="5"/>
      <c r="D52" s="5"/>
      <c r="E52" s="5"/>
      <c r="F52" s="5"/>
      <c r="G52" s="5"/>
      <c r="H52" s="5"/>
      <c r="I52" s="5"/>
    </row>
    <row r="53" spans="2:9" ht="17.25" x14ac:dyDescent="0.3">
      <c r="B53" s="5"/>
      <c r="C53" s="5"/>
      <c r="D53" s="5"/>
      <c r="E53" s="5"/>
      <c r="F53" s="5"/>
      <c r="G53" s="5"/>
      <c r="H53" s="5"/>
      <c r="I53" s="5"/>
    </row>
    <row r="54" spans="2:9" ht="17.25" x14ac:dyDescent="0.3">
      <c r="B54" s="5"/>
      <c r="C54" s="5"/>
      <c r="D54" s="5"/>
      <c r="E54" s="5"/>
      <c r="F54" s="5"/>
      <c r="G54" s="5"/>
      <c r="H54" s="5"/>
      <c r="I54" s="5"/>
    </row>
    <row r="55" spans="2:9" ht="17.25" x14ac:dyDescent="0.3">
      <c r="B55" s="5"/>
      <c r="C55" s="5"/>
      <c r="D55" s="5"/>
      <c r="E55" s="5"/>
      <c r="F55" s="5"/>
      <c r="G55" s="5"/>
      <c r="H55" s="5"/>
      <c r="I55" s="5"/>
    </row>
    <row r="56" spans="2:9" ht="17.25" x14ac:dyDescent="0.3">
      <c r="B56" s="5"/>
      <c r="C56" s="5"/>
      <c r="D56" s="5"/>
      <c r="E56" s="5"/>
      <c r="F56" s="5"/>
      <c r="G56" s="5"/>
      <c r="H56" s="5"/>
      <c r="I56" s="5"/>
    </row>
    <row r="57" spans="2:9" ht="17.25" x14ac:dyDescent="0.3">
      <c r="B57" s="5"/>
      <c r="C57" s="5"/>
      <c r="D57" s="5"/>
      <c r="E57" s="5"/>
      <c r="F57" s="5"/>
      <c r="G57" s="5"/>
      <c r="H57" s="5"/>
      <c r="I57" s="5"/>
    </row>
    <row r="58" spans="2:9" ht="17.25" x14ac:dyDescent="0.3">
      <c r="B58" s="5"/>
      <c r="C58" s="5"/>
      <c r="D58" s="5"/>
      <c r="E58" s="5"/>
      <c r="F58" s="5"/>
      <c r="G58" s="5"/>
      <c r="H58" s="5"/>
      <c r="I58" s="5"/>
    </row>
    <row r="59" spans="2:9" ht="17.25" x14ac:dyDescent="0.3">
      <c r="B59" s="5"/>
      <c r="C59" s="5"/>
      <c r="D59" s="5"/>
      <c r="E59" s="5"/>
      <c r="F59" s="5"/>
      <c r="G59" s="5"/>
      <c r="H59" s="5"/>
      <c r="I59" s="5"/>
    </row>
    <row r="60" spans="2:9" ht="17.25" x14ac:dyDescent="0.3">
      <c r="B60" s="5"/>
      <c r="C60" s="5"/>
      <c r="D60" s="5"/>
      <c r="E60" s="5"/>
      <c r="F60" s="5"/>
      <c r="G60" s="5"/>
      <c r="H60" s="5"/>
      <c r="I60" s="5"/>
    </row>
    <row r="61" spans="2:9" ht="17.25" x14ac:dyDescent="0.3">
      <c r="B61" s="5"/>
      <c r="C61" s="5"/>
      <c r="D61" s="5"/>
      <c r="E61" s="5"/>
      <c r="F61" s="5"/>
      <c r="G61" s="5"/>
      <c r="H61" s="5"/>
      <c r="I61" s="5"/>
    </row>
    <row r="62" spans="2:9" ht="17.25" x14ac:dyDescent="0.3">
      <c r="B62" s="5"/>
      <c r="C62" s="5"/>
      <c r="D62" s="5"/>
      <c r="E62" s="5"/>
      <c r="F62" s="5"/>
      <c r="G62" s="5"/>
      <c r="H62" s="5"/>
      <c r="I62" s="5"/>
    </row>
    <row r="63" spans="2:9" ht="17.25" x14ac:dyDescent="0.3">
      <c r="B63" s="5"/>
      <c r="C63" s="5"/>
      <c r="D63" s="5"/>
      <c r="E63" s="5"/>
      <c r="F63" s="5"/>
      <c r="G63" s="5"/>
      <c r="H63" s="5"/>
      <c r="I63" s="5"/>
    </row>
    <row r="64" spans="2:9" ht="17.25" x14ac:dyDescent="0.3">
      <c r="B64" s="5"/>
      <c r="C64" s="5"/>
      <c r="D64" s="5"/>
      <c r="E64" s="5"/>
      <c r="F64" s="5"/>
      <c r="G64" s="5"/>
      <c r="H64" s="5"/>
      <c r="I64" s="5"/>
    </row>
    <row r="65" spans="2:9" ht="17.25" x14ac:dyDescent="0.3">
      <c r="B65" s="5"/>
      <c r="C65" s="5"/>
      <c r="D65" s="5"/>
      <c r="E65" s="5"/>
      <c r="F65" s="5"/>
      <c r="G65" s="5"/>
      <c r="H65" s="5"/>
      <c r="I65" s="5"/>
    </row>
    <row r="66" spans="2:9" ht="17.25" x14ac:dyDescent="0.3">
      <c r="B66" s="5"/>
      <c r="C66" s="5"/>
      <c r="D66" s="5"/>
      <c r="E66" s="5"/>
      <c r="F66" s="5"/>
      <c r="G66" s="5"/>
      <c r="H66" s="5"/>
      <c r="I66" s="5"/>
    </row>
    <row r="67" spans="2:9" ht="17.25" x14ac:dyDescent="0.3">
      <c r="B67" s="5"/>
      <c r="C67" s="5"/>
      <c r="D67" s="5"/>
      <c r="E67" s="5"/>
      <c r="F67" s="5"/>
      <c r="G67" s="5"/>
      <c r="H67" s="5"/>
      <c r="I67" s="5"/>
    </row>
    <row r="68" spans="2:9" ht="17.25" x14ac:dyDescent="0.3">
      <c r="B68" s="5"/>
      <c r="C68" s="5"/>
      <c r="D68" s="5"/>
      <c r="E68" s="5"/>
      <c r="F68" s="5"/>
      <c r="G68" s="5"/>
      <c r="H68" s="5"/>
      <c r="I68" s="5"/>
    </row>
    <row r="69" spans="2:9" ht="17.25" x14ac:dyDescent="0.3">
      <c r="B69" s="5"/>
      <c r="C69" s="5"/>
      <c r="D69" s="5"/>
      <c r="E69" s="5"/>
      <c r="F69" s="5"/>
      <c r="G69" s="5"/>
      <c r="H69" s="5"/>
      <c r="I6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Event Budget</vt:lpstr>
      <vt:lpstr>Event Revenue</vt:lpstr>
      <vt:lpstr>Event Profit Summary</vt:lpstr>
      <vt:lpstr>Chart Data</vt:lpstr>
      <vt:lpstr>'Event Budget'!Print_Area</vt:lpstr>
      <vt:lpstr>'Event Revenue'!Print_Area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GLOBAL</cp:lastModifiedBy>
  <cp:lastPrinted>2022-10-05T00:25:20Z</cp:lastPrinted>
  <dcterms:created xsi:type="dcterms:W3CDTF">2016-05-31T16:01:17Z</dcterms:created>
  <dcterms:modified xsi:type="dcterms:W3CDTF">2022-10-05T00:37:53Z</dcterms:modified>
</cp:coreProperties>
</file>