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New folder (11)\Home Renovation Budget Template\"/>
    </mc:Choice>
  </mc:AlternateContent>
  <xr:revisionPtr revIDLastSave="0" documentId="13_ncr:1_{AB232844-8701-4417-B7A1-A9F1A717F0A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Sheet1!$B$2:$F$72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D29" i="1" l="1"/>
  <c r="F49" i="1"/>
  <c r="F50" i="1"/>
  <c r="F51" i="1"/>
  <c r="F52" i="1"/>
  <c r="F53" i="1"/>
  <c r="F54" i="1"/>
  <c r="F48" i="1"/>
  <c r="F39" i="1"/>
  <c r="F40" i="1"/>
  <c r="F41" i="1"/>
  <c r="F42" i="1"/>
  <c r="F43" i="1"/>
  <c r="F44" i="1"/>
  <c r="F6" i="1"/>
  <c r="F7" i="1"/>
  <c r="F45" i="1"/>
  <c r="F46" i="1"/>
  <c r="F47" i="1"/>
  <c r="F55" i="1"/>
  <c r="F56" i="1"/>
  <c r="F38" i="1"/>
  <c r="F66" i="1"/>
  <c r="F65" i="1"/>
  <c r="F64" i="1"/>
  <c r="F63" i="1"/>
  <c r="F62" i="1"/>
  <c r="F61" i="1"/>
  <c r="E68" i="1"/>
  <c r="E58" i="1"/>
  <c r="F37" i="1"/>
  <c r="F36" i="1"/>
  <c r="F35" i="1"/>
  <c r="F34" i="1"/>
  <c r="F33" i="1"/>
  <c r="F32" i="1"/>
  <c r="F21" i="1"/>
  <c r="F20" i="1"/>
  <c r="F19" i="1"/>
  <c r="F18" i="1"/>
  <c r="F17" i="1"/>
  <c r="F16" i="1"/>
  <c r="F15" i="1"/>
  <c r="F14" i="1"/>
  <c r="F9" i="1"/>
  <c r="F8" i="1"/>
  <c r="D68" i="1"/>
  <c r="D58" i="1"/>
  <c r="E29" i="1"/>
  <c r="E10" i="1"/>
  <c r="D10" i="1"/>
  <c r="F58" i="1" l="1"/>
  <c r="F10" i="1"/>
  <c r="D69" i="1"/>
  <c r="D71" i="1" s="1"/>
  <c r="E69" i="1"/>
  <c r="E71" i="1" s="1"/>
  <c r="F68" i="1"/>
  <c r="F29" i="1"/>
  <c r="F69" i="1" s="1"/>
  <c r="F71" i="1" s="1"/>
</calcChain>
</file>

<file path=xl/sharedStrings.xml><?xml version="1.0" encoding="utf-8"?>
<sst xmlns="http://schemas.openxmlformats.org/spreadsheetml/2006/main" count="67" uniqueCount="49">
  <si>
    <t>Variance</t>
  </si>
  <si>
    <t>Budget</t>
  </si>
  <si>
    <t>Actual</t>
  </si>
  <si>
    <t>&lt;Other Income&gt;</t>
  </si>
  <si>
    <t>Total Fixed Costs</t>
  </si>
  <si>
    <t>Childcare</t>
  </si>
  <si>
    <t>Clothing</t>
  </si>
  <si>
    <t>Project Allowance</t>
  </si>
  <si>
    <t>Cash</t>
  </si>
  <si>
    <t>Project Expenses</t>
  </si>
  <si>
    <t>Building Designer/Architect</t>
  </si>
  <si>
    <t>Building Reports</t>
  </si>
  <si>
    <t>Council/Certifiers Fees</t>
  </si>
  <si>
    <t>Building Insurance</t>
  </si>
  <si>
    <t>Loan Repayment(s) - (month)</t>
  </si>
  <si>
    <t>Rent - (month)</t>
  </si>
  <si>
    <t>Loan Repayment(s)/Rent - Monthly</t>
  </si>
  <si>
    <t>Building Materials Costs (by owner)</t>
  </si>
  <si>
    <t>Bathroom - bath</t>
  </si>
  <si>
    <t>Bathroom - tiles</t>
  </si>
  <si>
    <t>Bathroom - vanity</t>
  </si>
  <si>
    <t>Bathroom - tapware + fittings</t>
  </si>
  <si>
    <t>Bathroom - Shower screen</t>
  </si>
  <si>
    <t>Kitchen - cabinetry</t>
  </si>
  <si>
    <t>Kitchen - benchtop</t>
  </si>
  <si>
    <t>Kitchen - sink + tapware</t>
  </si>
  <si>
    <t>Kitchen - cooking Appliances</t>
  </si>
  <si>
    <t>Kitchen - dishwasher</t>
  </si>
  <si>
    <t>Kitchen - splashback (tile/glass)</t>
  </si>
  <si>
    <t>Kitchen - Misc fittings/fixtures</t>
  </si>
  <si>
    <t>Builder/Carpenter(labour+ materials)</t>
  </si>
  <si>
    <t>Finance - Loan Amount</t>
  </si>
  <si>
    <t>Loan Repayment(s)/Rent</t>
  </si>
  <si>
    <t>Ducted Air Conditioning</t>
  </si>
  <si>
    <t>Building Services Costs</t>
  </si>
  <si>
    <t>Total Renovation Expenses</t>
  </si>
  <si>
    <t>Kitchen - Floor Tiles</t>
  </si>
  <si>
    <t>Miscellaneous - adhesives/Grout etc</t>
  </si>
  <si>
    <t>Bathroom - Light/fan</t>
  </si>
  <si>
    <t>Total Building Materials Cost</t>
  </si>
  <si>
    <t>&lt;Other Building Services Costs&gt;</t>
  </si>
  <si>
    <t>&lt;Other Miscellaneous costs&gt;</t>
  </si>
  <si>
    <t>Electrician (labour + materials)</t>
  </si>
  <si>
    <t>Plumber (labour + materials)</t>
  </si>
  <si>
    <t>Bathroom - Toilet</t>
  </si>
  <si>
    <t>Total Spend</t>
  </si>
  <si>
    <t>Total Available Funds</t>
  </si>
  <si>
    <t>[00 / 00 / 0000]</t>
  </si>
  <si>
    <t>HOME RENOVATION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</si>
</sst>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rgb="FF0359C8"/>
      <name val="Century Gothic"/>
      <family val="2"/>
    </font>
    <font>
      <b/>
      <sz val="11"/>
      <color theme="1"/>
      <name val="Century Gothic"/>
      <family val="2"/>
    </font>
    <font>
      <b/>
      <sz val="26"/>
      <color rgb="FF0359C8"/>
      <name val="Century Gothic"/>
      <family val="2"/>
    </font>
    <font>
      <b/>
      <sz val="26"/>
      <color theme="0"/>
      <name val="Century Gothic"/>
      <family val="2"/>
    </font>
    <font>
      <sz val="26"/>
      <color theme="0"/>
      <name val="Century Gothic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6"/>
      <color theme="1"/>
      <name val="Century Gothic"/>
      <family val="2"/>
    </font>
    <font>
      <sz val="26"/>
      <color theme="1"/>
      <name val="Century Gothic"/>
      <family val="2"/>
    </font>
    <font>
      <b/>
      <u/>
      <sz val="48"/>
      <color rgb="FF0359C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359C8"/>
        <bgColor indexed="64"/>
      </patternFill>
    </fill>
    <fill>
      <patternFill patternType="solid">
        <fgColor rgb="FFEBEBEB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rgb="FF0359C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44" fontId="8" fillId="0" borderId="0" xfId="2" applyFont="1" applyFill="1" applyBorder="1" applyAlignment="1">
      <alignment horizontal="center" vertical="center"/>
    </xf>
    <xf numFmtId="44" fontId="8" fillId="0" borderId="0" xfId="2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44" fontId="9" fillId="3" borderId="1" xfId="2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43" fontId="7" fillId="2" borderId="0" xfId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4" fontId="9" fillId="0" borderId="0" xfId="2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44" fontId="9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4" fontId="10" fillId="0" borderId="0" xfId="2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359C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73"/>
  <sheetViews>
    <sheetView showGridLines="0" tabSelected="1" view="pageBreakPreview" topLeftCell="A66" zoomScale="85" zoomScaleNormal="30" zoomScaleSheetLayoutView="85" workbookViewId="0">
      <selection activeCell="B75" sqref="B75"/>
    </sheetView>
  </sheetViews>
  <sheetFormatPr defaultColWidth="8.85546875" defaultRowHeight="16.5" x14ac:dyDescent="0.25"/>
  <cols>
    <col min="1" max="1" width="8.85546875" style="1"/>
    <col min="2" max="2" width="79.85546875" style="1" customWidth="1"/>
    <col min="3" max="3" width="53.5703125" style="1" customWidth="1"/>
    <col min="4" max="4" width="60.7109375" style="1" customWidth="1"/>
    <col min="5" max="5" width="68.28515625" style="1" customWidth="1"/>
    <col min="6" max="6" width="70.5703125" style="1" customWidth="1"/>
    <col min="7" max="16384" width="8.85546875" style="1"/>
  </cols>
  <sheetData>
    <row r="2" spans="2:6" ht="69.95" customHeight="1" x14ac:dyDescent="0.25">
      <c r="B2" s="23" t="s">
        <v>48</v>
      </c>
      <c r="C2" s="23"/>
      <c r="D2" s="23"/>
      <c r="E2" s="23"/>
      <c r="F2" s="23"/>
    </row>
    <row r="3" spans="2:6" ht="45" customHeight="1" x14ac:dyDescent="0.25">
      <c r="B3" s="3" t="s">
        <v>47</v>
      </c>
      <c r="C3" s="3"/>
      <c r="D3" s="3"/>
      <c r="E3" s="3"/>
      <c r="F3" s="3"/>
    </row>
    <row r="4" spans="2:6" ht="60" customHeight="1" x14ac:dyDescent="0.25">
      <c r="B4" s="4"/>
      <c r="C4" s="4"/>
      <c r="D4" s="5" t="s">
        <v>1</v>
      </c>
      <c r="E4" s="5" t="s">
        <v>2</v>
      </c>
      <c r="F4" s="5" t="s">
        <v>0</v>
      </c>
    </row>
    <row r="5" spans="2:6" ht="60" customHeight="1" x14ac:dyDescent="0.25">
      <c r="B5" s="6" t="s">
        <v>7</v>
      </c>
      <c r="C5" s="6"/>
      <c r="D5" s="7"/>
      <c r="E5" s="7"/>
      <c r="F5" s="7"/>
    </row>
    <row r="6" spans="2:6" ht="39.950000000000003" customHeight="1" x14ac:dyDescent="0.25">
      <c r="B6" s="8" t="s">
        <v>31</v>
      </c>
      <c r="C6" s="8"/>
      <c r="D6" s="9">
        <v>40000</v>
      </c>
      <c r="E6" s="9">
        <v>40000</v>
      </c>
      <c r="F6" s="10">
        <f>E6-D6</f>
        <v>0</v>
      </c>
    </row>
    <row r="7" spans="2:6" ht="39.950000000000003" customHeight="1" x14ac:dyDescent="0.25">
      <c r="B7" s="8" t="s">
        <v>8</v>
      </c>
      <c r="C7" s="8"/>
      <c r="D7" s="9">
        <v>6700</v>
      </c>
      <c r="E7" s="9">
        <v>5800</v>
      </c>
      <c r="F7" s="10">
        <f>E7-D7</f>
        <v>-900</v>
      </c>
    </row>
    <row r="8" spans="2:6" ht="39.950000000000003" customHeight="1" x14ac:dyDescent="0.25">
      <c r="B8" s="8" t="s">
        <v>3</v>
      </c>
      <c r="C8" s="8"/>
      <c r="D8" s="9">
        <v>0</v>
      </c>
      <c r="E8" s="9">
        <v>0</v>
      </c>
      <c r="F8" s="10">
        <f>D8-E8</f>
        <v>0</v>
      </c>
    </row>
    <row r="9" spans="2:6" ht="39.950000000000003" customHeight="1" thickBot="1" x14ac:dyDescent="0.3">
      <c r="B9" s="8" t="s">
        <v>3</v>
      </c>
      <c r="C9" s="8"/>
      <c r="D9" s="9">
        <v>0</v>
      </c>
      <c r="E9" s="9">
        <v>0</v>
      </c>
      <c r="F9" s="10">
        <f>D9-E9</f>
        <v>0</v>
      </c>
    </row>
    <row r="10" spans="2:6" s="2" customFormat="1" ht="50.1" customHeight="1" thickTop="1" x14ac:dyDescent="0.25">
      <c r="B10" s="11" t="s">
        <v>46</v>
      </c>
      <c r="C10" s="11"/>
      <c r="D10" s="12">
        <f>SUM(D6:D9)</f>
        <v>46700</v>
      </c>
      <c r="E10" s="12">
        <f>SUM(E6:E9)</f>
        <v>45800</v>
      </c>
      <c r="F10" s="12">
        <f>SUM(F6:F9)</f>
        <v>-900</v>
      </c>
    </row>
    <row r="11" spans="2:6" ht="16.5" customHeight="1" x14ac:dyDescent="0.25">
      <c r="B11" s="13"/>
      <c r="C11" s="13"/>
      <c r="D11" s="10"/>
      <c r="E11" s="10"/>
      <c r="F11" s="10"/>
    </row>
    <row r="12" spans="2:6" ht="60" customHeight="1" x14ac:dyDescent="0.25">
      <c r="B12" s="6" t="s">
        <v>9</v>
      </c>
      <c r="C12" s="6"/>
      <c r="D12" s="14"/>
      <c r="E12" s="14"/>
      <c r="F12" s="14"/>
    </row>
    <row r="13" spans="2:6" ht="39.950000000000003" customHeight="1" x14ac:dyDescent="0.25">
      <c r="B13" s="8" t="s">
        <v>34</v>
      </c>
      <c r="C13" s="8"/>
      <c r="D13" s="10"/>
      <c r="E13" s="10"/>
      <c r="F13" s="10"/>
    </row>
    <row r="14" spans="2:6" ht="39.950000000000003" customHeight="1" x14ac:dyDescent="0.25">
      <c r="B14" s="8" t="s">
        <v>10</v>
      </c>
      <c r="C14" s="8"/>
      <c r="D14" s="10">
        <v>2500</v>
      </c>
      <c r="E14" s="10">
        <v>2800</v>
      </c>
      <c r="F14" s="10">
        <f t="shared" ref="F14:F21" si="0">D14-E14</f>
        <v>-300</v>
      </c>
    </row>
    <row r="15" spans="2:6" ht="39.950000000000003" customHeight="1" x14ac:dyDescent="0.25">
      <c r="B15" s="8" t="s">
        <v>11</v>
      </c>
      <c r="C15" s="8"/>
      <c r="D15" s="10">
        <v>850</v>
      </c>
      <c r="E15" s="10">
        <v>850</v>
      </c>
      <c r="F15" s="10">
        <f t="shared" si="0"/>
        <v>0</v>
      </c>
    </row>
    <row r="16" spans="2:6" ht="39.950000000000003" customHeight="1" x14ac:dyDescent="0.25">
      <c r="B16" s="8" t="s">
        <v>13</v>
      </c>
      <c r="C16" s="8"/>
      <c r="D16" s="10">
        <v>250</v>
      </c>
      <c r="E16" s="10">
        <v>190</v>
      </c>
      <c r="F16" s="10">
        <f t="shared" si="0"/>
        <v>60</v>
      </c>
    </row>
    <row r="17" spans="2:6" ht="39.950000000000003" customHeight="1" x14ac:dyDescent="0.25">
      <c r="B17" s="8" t="s">
        <v>12</v>
      </c>
      <c r="C17" s="8"/>
      <c r="D17" s="10">
        <v>510</v>
      </c>
      <c r="E17" s="10">
        <v>480</v>
      </c>
      <c r="F17" s="10">
        <f t="shared" si="0"/>
        <v>30</v>
      </c>
    </row>
    <row r="18" spans="2:6" ht="39.950000000000003" customHeight="1" x14ac:dyDescent="0.25">
      <c r="B18" s="8" t="s">
        <v>30</v>
      </c>
      <c r="C18" s="8"/>
      <c r="D18" s="10">
        <v>17400</v>
      </c>
      <c r="E18" s="10">
        <v>18200</v>
      </c>
      <c r="F18" s="10">
        <f t="shared" si="0"/>
        <v>-800</v>
      </c>
    </row>
    <row r="19" spans="2:6" ht="39.950000000000003" customHeight="1" x14ac:dyDescent="0.25">
      <c r="B19" s="8" t="s">
        <v>42</v>
      </c>
      <c r="C19" s="8"/>
      <c r="D19" s="10">
        <v>660</v>
      </c>
      <c r="E19" s="10">
        <v>660</v>
      </c>
      <c r="F19" s="10">
        <f t="shared" si="0"/>
        <v>0</v>
      </c>
    </row>
    <row r="20" spans="2:6" ht="39.950000000000003" customHeight="1" x14ac:dyDescent="0.25">
      <c r="B20" s="8" t="s">
        <v>43</v>
      </c>
      <c r="C20" s="8" t="s">
        <v>5</v>
      </c>
      <c r="D20" s="10">
        <v>1000</v>
      </c>
      <c r="E20" s="10">
        <v>1000</v>
      </c>
      <c r="F20" s="10">
        <f t="shared" si="0"/>
        <v>0</v>
      </c>
    </row>
    <row r="21" spans="2:6" ht="39.950000000000003" customHeight="1" x14ac:dyDescent="0.25">
      <c r="B21" s="8" t="s">
        <v>33</v>
      </c>
      <c r="C21" s="8"/>
      <c r="D21" s="10">
        <v>8000</v>
      </c>
      <c r="E21" s="10">
        <v>8000</v>
      </c>
      <c r="F21" s="10">
        <f t="shared" si="0"/>
        <v>0</v>
      </c>
    </row>
    <row r="22" spans="2:6" ht="39.950000000000003" customHeight="1" x14ac:dyDescent="0.25">
      <c r="B22" s="8" t="s">
        <v>40</v>
      </c>
      <c r="C22" s="8"/>
      <c r="D22" s="10">
        <v>0</v>
      </c>
      <c r="E22" s="10">
        <v>0</v>
      </c>
      <c r="F22" s="10">
        <f t="shared" ref="F22:F27" si="1">D22-E22</f>
        <v>0</v>
      </c>
    </row>
    <row r="23" spans="2:6" ht="39.950000000000003" customHeight="1" x14ac:dyDescent="0.25">
      <c r="B23" s="8" t="s">
        <v>40</v>
      </c>
      <c r="C23" s="8"/>
      <c r="D23" s="10">
        <v>0</v>
      </c>
      <c r="E23" s="10">
        <v>0</v>
      </c>
      <c r="F23" s="10">
        <f t="shared" si="1"/>
        <v>0</v>
      </c>
    </row>
    <row r="24" spans="2:6" ht="39.950000000000003" customHeight="1" x14ac:dyDescent="0.25">
      <c r="B24" s="8" t="s">
        <v>40</v>
      </c>
      <c r="C24" s="8"/>
      <c r="D24" s="10">
        <v>0</v>
      </c>
      <c r="E24" s="10">
        <v>0</v>
      </c>
      <c r="F24" s="10">
        <f t="shared" si="1"/>
        <v>0</v>
      </c>
    </row>
    <row r="25" spans="2:6" ht="39.950000000000003" customHeight="1" x14ac:dyDescent="0.25">
      <c r="B25" s="8" t="s">
        <v>40</v>
      </c>
      <c r="C25" s="8"/>
      <c r="D25" s="10">
        <v>0</v>
      </c>
      <c r="E25" s="10">
        <v>0</v>
      </c>
      <c r="F25" s="10">
        <f t="shared" si="1"/>
        <v>0</v>
      </c>
    </row>
    <row r="26" spans="2:6" ht="39.950000000000003" customHeight="1" x14ac:dyDescent="0.25">
      <c r="B26" s="8" t="s">
        <v>40</v>
      </c>
      <c r="C26" s="8"/>
      <c r="D26" s="10">
        <v>0</v>
      </c>
      <c r="E26" s="10">
        <v>0</v>
      </c>
      <c r="F26" s="10">
        <f t="shared" si="1"/>
        <v>0</v>
      </c>
    </row>
    <row r="27" spans="2:6" ht="39.950000000000003" customHeight="1" x14ac:dyDescent="0.25">
      <c r="B27" s="8" t="s">
        <v>40</v>
      </c>
      <c r="C27" s="8"/>
      <c r="D27" s="10">
        <v>0</v>
      </c>
      <c r="E27" s="10">
        <v>0</v>
      </c>
      <c r="F27" s="10">
        <f t="shared" si="1"/>
        <v>0</v>
      </c>
    </row>
    <row r="28" spans="2:6" ht="33.75" thickBot="1" x14ac:dyDescent="0.3">
      <c r="B28" s="13"/>
      <c r="C28" s="13"/>
      <c r="D28" s="10"/>
      <c r="E28" s="10"/>
      <c r="F28" s="10"/>
    </row>
    <row r="29" spans="2:6" s="2" customFormat="1" ht="50.1" customHeight="1" thickTop="1" x14ac:dyDescent="0.25">
      <c r="B29" s="11" t="s">
        <v>4</v>
      </c>
      <c r="C29" s="11"/>
      <c r="D29" s="12">
        <f>SUM(D13:D27)</f>
        <v>31170</v>
      </c>
      <c r="E29" s="12">
        <f>SUM(E13:E27)</f>
        <v>32180</v>
      </c>
      <c r="F29" s="12">
        <f>SUM(F14:F27)</f>
        <v>-1010</v>
      </c>
    </row>
    <row r="30" spans="2:6" s="2" customFormat="1" ht="9.9499999999999993" customHeight="1" x14ac:dyDescent="0.25">
      <c r="B30" s="15"/>
      <c r="C30" s="15"/>
      <c r="D30" s="16"/>
      <c r="E30" s="16"/>
      <c r="F30" s="16"/>
    </row>
    <row r="31" spans="2:6" ht="39.950000000000003" customHeight="1" x14ac:dyDescent="0.25">
      <c r="B31" s="8" t="s">
        <v>17</v>
      </c>
      <c r="C31" s="8"/>
      <c r="D31" s="17"/>
      <c r="E31" s="17"/>
      <c r="F31" s="17"/>
    </row>
    <row r="32" spans="2:6" ht="39.950000000000003" customHeight="1" x14ac:dyDescent="0.25">
      <c r="B32" s="8" t="s">
        <v>19</v>
      </c>
      <c r="C32" s="8"/>
      <c r="D32" s="10">
        <v>300</v>
      </c>
      <c r="E32" s="10">
        <v>360</v>
      </c>
      <c r="F32" s="10">
        <f t="shared" ref="F32:F56" si="2">D32-E32</f>
        <v>-60</v>
      </c>
    </row>
    <row r="33" spans="2:6" ht="39.950000000000003" customHeight="1" x14ac:dyDescent="0.25">
      <c r="B33" s="8" t="s">
        <v>18</v>
      </c>
      <c r="C33" s="8"/>
      <c r="D33" s="10">
        <v>360</v>
      </c>
      <c r="E33" s="10">
        <v>295</v>
      </c>
      <c r="F33" s="10">
        <f t="shared" si="2"/>
        <v>65</v>
      </c>
    </row>
    <row r="34" spans="2:6" ht="39.950000000000003" customHeight="1" x14ac:dyDescent="0.25">
      <c r="B34" s="8" t="s">
        <v>21</v>
      </c>
      <c r="C34" s="8"/>
      <c r="D34" s="10">
        <v>420</v>
      </c>
      <c r="E34" s="10">
        <v>464</v>
      </c>
      <c r="F34" s="10">
        <f t="shared" si="2"/>
        <v>-44</v>
      </c>
    </row>
    <row r="35" spans="2:6" ht="39.950000000000003" customHeight="1" x14ac:dyDescent="0.25">
      <c r="B35" s="8" t="s">
        <v>20</v>
      </c>
      <c r="C35" s="8"/>
      <c r="D35" s="10">
        <v>650</v>
      </c>
      <c r="E35" s="10">
        <v>650</v>
      </c>
      <c r="F35" s="10">
        <f t="shared" si="2"/>
        <v>0</v>
      </c>
    </row>
    <row r="36" spans="2:6" ht="39.950000000000003" customHeight="1" x14ac:dyDescent="0.25">
      <c r="B36" s="8" t="s">
        <v>38</v>
      </c>
      <c r="C36" s="8"/>
      <c r="D36" s="10">
        <v>89</v>
      </c>
      <c r="E36" s="10">
        <v>89</v>
      </c>
      <c r="F36" s="10">
        <f t="shared" si="2"/>
        <v>0</v>
      </c>
    </row>
    <row r="37" spans="2:6" ht="39.950000000000003" customHeight="1" x14ac:dyDescent="0.25">
      <c r="B37" s="8" t="s">
        <v>22</v>
      </c>
      <c r="C37" s="8"/>
      <c r="D37" s="10">
        <v>810</v>
      </c>
      <c r="E37" s="10">
        <v>810</v>
      </c>
      <c r="F37" s="10">
        <f t="shared" si="2"/>
        <v>0</v>
      </c>
    </row>
    <row r="38" spans="2:6" ht="39.950000000000003" customHeight="1" x14ac:dyDescent="0.25">
      <c r="B38" s="8" t="s">
        <v>44</v>
      </c>
      <c r="C38" s="8"/>
      <c r="D38" s="10">
        <v>310</v>
      </c>
      <c r="E38" s="10">
        <v>290</v>
      </c>
      <c r="F38" s="10">
        <f t="shared" si="2"/>
        <v>20</v>
      </c>
    </row>
    <row r="39" spans="2:6" ht="39.950000000000003" customHeight="1" x14ac:dyDescent="0.25">
      <c r="B39" s="8" t="s">
        <v>23</v>
      </c>
      <c r="C39" s="8"/>
      <c r="D39" s="10">
        <v>4100</v>
      </c>
      <c r="E39" s="10">
        <v>4100</v>
      </c>
      <c r="F39" s="10">
        <f t="shared" si="2"/>
        <v>0</v>
      </c>
    </row>
    <row r="40" spans="2:6" ht="39.950000000000003" customHeight="1" x14ac:dyDescent="0.25">
      <c r="B40" s="8" t="s">
        <v>24</v>
      </c>
      <c r="C40" s="8"/>
      <c r="D40" s="10">
        <v>1500</v>
      </c>
      <c r="E40" s="10">
        <v>1500</v>
      </c>
      <c r="F40" s="10">
        <f t="shared" si="2"/>
        <v>0</v>
      </c>
    </row>
    <row r="41" spans="2:6" ht="39.950000000000003" customHeight="1" x14ac:dyDescent="0.25">
      <c r="B41" s="8" t="s">
        <v>25</v>
      </c>
      <c r="C41" s="8"/>
      <c r="D41" s="10">
        <v>350</v>
      </c>
      <c r="E41" s="10">
        <v>325</v>
      </c>
      <c r="F41" s="10">
        <f t="shared" si="2"/>
        <v>25</v>
      </c>
    </row>
    <row r="42" spans="2:6" ht="39.950000000000003" customHeight="1" x14ac:dyDescent="0.25">
      <c r="B42" s="8" t="s">
        <v>26</v>
      </c>
      <c r="C42" s="8"/>
      <c r="D42" s="10">
        <v>1100</v>
      </c>
      <c r="E42" s="10">
        <v>1100</v>
      </c>
      <c r="F42" s="10">
        <f t="shared" si="2"/>
        <v>0</v>
      </c>
    </row>
    <row r="43" spans="2:6" ht="39.950000000000003" customHeight="1" x14ac:dyDescent="0.25">
      <c r="B43" s="8" t="s">
        <v>27</v>
      </c>
      <c r="C43" s="8"/>
      <c r="D43" s="10">
        <v>600</v>
      </c>
      <c r="E43" s="10">
        <v>600</v>
      </c>
      <c r="F43" s="10">
        <f t="shared" si="2"/>
        <v>0</v>
      </c>
    </row>
    <row r="44" spans="2:6" ht="39.950000000000003" customHeight="1" x14ac:dyDescent="0.25">
      <c r="B44" s="8" t="s">
        <v>28</v>
      </c>
      <c r="C44" s="8"/>
      <c r="D44" s="10">
        <v>250</v>
      </c>
      <c r="E44" s="10">
        <v>250</v>
      </c>
      <c r="F44" s="10">
        <f t="shared" si="2"/>
        <v>0</v>
      </c>
    </row>
    <row r="45" spans="2:6" ht="39.950000000000003" customHeight="1" x14ac:dyDescent="0.25">
      <c r="B45" s="8" t="s">
        <v>29</v>
      </c>
      <c r="C45" s="8"/>
      <c r="D45" s="10">
        <v>230</v>
      </c>
      <c r="E45" s="10">
        <v>190</v>
      </c>
      <c r="F45" s="10">
        <f t="shared" si="2"/>
        <v>40</v>
      </c>
    </row>
    <row r="46" spans="2:6" ht="39.950000000000003" customHeight="1" x14ac:dyDescent="0.25">
      <c r="B46" s="18" t="s">
        <v>36</v>
      </c>
      <c r="C46" s="18"/>
      <c r="D46" s="10">
        <v>450</v>
      </c>
      <c r="E46" s="10">
        <v>475</v>
      </c>
      <c r="F46" s="10">
        <f t="shared" si="2"/>
        <v>-25</v>
      </c>
    </row>
    <row r="47" spans="2:6" ht="39.950000000000003" customHeight="1" x14ac:dyDescent="0.25">
      <c r="B47" s="8" t="s">
        <v>37</v>
      </c>
      <c r="C47" s="8"/>
      <c r="D47" s="10">
        <v>210</v>
      </c>
      <c r="E47" s="10">
        <v>230</v>
      </c>
      <c r="F47" s="10">
        <f t="shared" si="2"/>
        <v>-20</v>
      </c>
    </row>
    <row r="48" spans="2:6" ht="39.950000000000003" customHeight="1" x14ac:dyDescent="0.25">
      <c r="B48" s="8" t="s">
        <v>41</v>
      </c>
      <c r="C48" s="8"/>
      <c r="D48" s="10">
        <v>0</v>
      </c>
      <c r="E48" s="10">
        <v>0</v>
      </c>
      <c r="F48" s="10">
        <f t="shared" si="2"/>
        <v>0</v>
      </c>
    </row>
    <row r="49" spans="2:6" ht="39.950000000000003" customHeight="1" x14ac:dyDescent="0.25">
      <c r="B49" s="8" t="s">
        <v>41</v>
      </c>
      <c r="C49" s="8"/>
      <c r="D49" s="10">
        <v>0</v>
      </c>
      <c r="E49" s="10">
        <v>0</v>
      </c>
      <c r="F49" s="10">
        <f t="shared" si="2"/>
        <v>0</v>
      </c>
    </row>
    <row r="50" spans="2:6" ht="39.950000000000003" customHeight="1" x14ac:dyDescent="0.25">
      <c r="B50" s="8" t="s">
        <v>41</v>
      </c>
      <c r="C50" s="8"/>
      <c r="D50" s="10">
        <v>0</v>
      </c>
      <c r="E50" s="10">
        <v>0</v>
      </c>
      <c r="F50" s="10">
        <f t="shared" si="2"/>
        <v>0</v>
      </c>
    </row>
    <row r="51" spans="2:6" ht="39.950000000000003" customHeight="1" x14ac:dyDescent="0.25">
      <c r="B51" s="8" t="s">
        <v>41</v>
      </c>
      <c r="C51" s="8"/>
      <c r="D51" s="10">
        <v>0</v>
      </c>
      <c r="E51" s="10">
        <v>0</v>
      </c>
      <c r="F51" s="10">
        <f t="shared" si="2"/>
        <v>0</v>
      </c>
    </row>
    <row r="52" spans="2:6" ht="39.950000000000003" customHeight="1" x14ac:dyDescent="0.25">
      <c r="B52" s="8" t="s">
        <v>41</v>
      </c>
      <c r="C52" s="8"/>
      <c r="D52" s="10">
        <v>0</v>
      </c>
      <c r="E52" s="10">
        <v>0</v>
      </c>
      <c r="F52" s="10">
        <f t="shared" si="2"/>
        <v>0</v>
      </c>
    </row>
    <row r="53" spans="2:6" ht="39.950000000000003" customHeight="1" x14ac:dyDescent="0.25">
      <c r="B53" s="8" t="s">
        <v>41</v>
      </c>
      <c r="C53" s="8"/>
      <c r="D53" s="10">
        <v>0</v>
      </c>
      <c r="E53" s="10">
        <v>0</v>
      </c>
      <c r="F53" s="10">
        <f t="shared" si="2"/>
        <v>0</v>
      </c>
    </row>
    <row r="54" spans="2:6" ht="39.950000000000003" customHeight="1" x14ac:dyDescent="0.25">
      <c r="B54" s="8" t="s">
        <v>41</v>
      </c>
      <c r="C54" s="8"/>
      <c r="D54" s="10">
        <v>0</v>
      </c>
      <c r="E54" s="10">
        <v>0</v>
      </c>
      <c r="F54" s="10">
        <f t="shared" si="2"/>
        <v>0</v>
      </c>
    </row>
    <row r="55" spans="2:6" ht="39.950000000000003" customHeight="1" x14ac:dyDescent="0.25">
      <c r="B55" s="8" t="s">
        <v>41</v>
      </c>
      <c r="C55" s="8"/>
      <c r="D55" s="10">
        <v>0</v>
      </c>
      <c r="E55" s="10">
        <v>0</v>
      </c>
      <c r="F55" s="10">
        <f t="shared" si="2"/>
        <v>0</v>
      </c>
    </row>
    <row r="56" spans="2:6" ht="39.950000000000003" customHeight="1" x14ac:dyDescent="0.25">
      <c r="B56" s="8" t="s">
        <v>41</v>
      </c>
      <c r="C56" s="8"/>
      <c r="D56" s="10">
        <v>0</v>
      </c>
      <c r="E56" s="10">
        <v>0</v>
      </c>
      <c r="F56" s="10">
        <f t="shared" si="2"/>
        <v>0</v>
      </c>
    </row>
    <row r="57" spans="2:6" ht="33.75" thickBot="1" x14ac:dyDescent="0.3">
      <c r="B57" s="13"/>
      <c r="C57" s="13"/>
      <c r="D57" s="10"/>
      <c r="E57" s="10"/>
      <c r="F57" s="10"/>
    </row>
    <row r="58" spans="2:6" s="2" customFormat="1" ht="50.1" customHeight="1" thickTop="1" x14ac:dyDescent="0.25">
      <c r="B58" s="11" t="s">
        <v>39</v>
      </c>
      <c r="C58" s="11"/>
      <c r="D58" s="12">
        <f>SUM(D32:D56)</f>
        <v>11729</v>
      </c>
      <c r="E58" s="12">
        <f>SUM(E32:E56)</f>
        <v>11728</v>
      </c>
      <c r="F58" s="12">
        <f>SUM(F32:F56)</f>
        <v>1</v>
      </c>
    </row>
    <row r="59" spans="2:6" s="2" customFormat="1" ht="32.25" x14ac:dyDescent="0.25">
      <c r="B59" s="15"/>
      <c r="C59" s="15"/>
      <c r="D59" s="16"/>
      <c r="E59" s="16"/>
      <c r="F59" s="16"/>
    </row>
    <row r="60" spans="2:6" ht="39.950000000000003" customHeight="1" x14ac:dyDescent="0.25">
      <c r="B60" s="8" t="s">
        <v>16</v>
      </c>
      <c r="C60" s="8"/>
      <c r="D60" s="17"/>
      <c r="E60" s="17"/>
      <c r="F60" s="17"/>
    </row>
    <row r="61" spans="2:6" ht="39.950000000000003" customHeight="1" x14ac:dyDescent="0.25">
      <c r="B61" s="8" t="s">
        <v>14</v>
      </c>
      <c r="C61" s="8"/>
      <c r="D61" s="10">
        <v>300</v>
      </c>
      <c r="E61" s="10">
        <v>300</v>
      </c>
      <c r="F61" s="10">
        <f t="shared" ref="F61:F66" si="3">D61-E61</f>
        <v>0</v>
      </c>
    </row>
    <row r="62" spans="2:6" ht="39.950000000000003" customHeight="1" x14ac:dyDescent="0.25">
      <c r="B62" s="8" t="s">
        <v>14</v>
      </c>
      <c r="C62" s="8"/>
      <c r="D62" s="10">
        <v>300</v>
      </c>
      <c r="E62" s="10">
        <v>300</v>
      </c>
      <c r="F62" s="10">
        <f t="shared" si="3"/>
        <v>0</v>
      </c>
    </row>
    <row r="63" spans="2:6" ht="39.950000000000003" customHeight="1" x14ac:dyDescent="0.25">
      <c r="B63" s="8" t="s">
        <v>14</v>
      </c>
      <c r="C63" s="8" t="s">
        <v>6</v>
      </c>
      <c r="D63" s="10">
        <v>0</v>
      </c>
      <c r="E63" s="10">
        <v>0</v>
      </c>
      <c r="F63" s="10">
        <f t="shared" si="3"/>
        <v>0</v>
      </c>
    </row>
    <row r="64" spans="2:6" ht="39.950000000000003" customHeight="1" x14ac:dyDescent="0.25">
      <c r="B64" s="8" t="s">
        <v>15</v>
      </c>
      <c r="C64" s="8"/>
      <c r="D64" s="10">
        <v>1600</v>
      </c>
      <c r="E64" s="10">
        <v>1600</v>
      </c>
      <c r="F64" s="10">
        <f t="shared" si="3"/>
        <v>0</v>
      </c>
    </row>
    <row r="65" spans="2:6" ht="39.950000000000003" customHeight="1" x14ac:dyDescent="0.25">
      <c r="B65" s="8" t="s">
        <v>15</v>
      </c>
      <c r="C65" s="8"/>
      <c r="D65" s="10">
        <v>1600</v>
      </c>
      <c r="E65" s="10">
        <v>1600</v>
      </c>
      <c r="F65" s="10">
        <f t="shared" si="3"/>
        <v>0</v>
      </c>
    </row>
    <row r="66" spans="2:6" ht="39.950000000000003" customHeight="1" x14ac:dyDescent="0.25">
      <c r="B66" s="8" t="s">
        <v>15</v>
      </c>
      <c r="C66" s="8"/>
      <c r="D66" s="10">
        <v>0</v>
      </c>
      <c r="E66" s="10">
        <v>0</v>
      </c>
      <c r="F66" s="10">
        <f t="shared" si="3"/>
        <v>0</v>
      </c>
    </row>
    <row r="67" spans="2:6" ht="9.9499999999999993" customHeight="1" x14ac:dyDescent="0.25">
      <c r="B67" s="13"/>
      <c r="C67" s="13"/>
      <c r="D67" s="10"/>
      <c r="E67" s="10"/>
      <c r="F67" s="10"/>
    </row>
    <row r="68" spans="2:6" ht="50.1" customHeight="1" x14ac:dyDescent="0.25">
      <c r="B68" s="19" t="s">
        <v>32</v>
      </c>
      <c r="C68" s="19"/>
      <c r="D68" s="20">
        <f>SUM(D61:D66)</f>
        <v>3800</v>
      </c>
      <c r="E68" s="20">
        <f>SUM(E61:E66)</f>
        <v>3800</v>
      </c>
      <c r="F68" s="20">
        <f>SUM(F61:F66)</f>
        <v>0</v>
      </c>
    </row>
    <row r="69" spans="2:6" ht="50.1" customHeight="1" x14ac:dyDescent="0.25">
      <c r="B69" s="19" t="s">
        <v>35</v>
      </c>
      <c r="C69" s="19"/>
      <c r="D69" s="20">
        <f>D68+D58+D29</f>
        <v>46699</v>
      </c>
      <c r="E69" s="21">
        <f>E68+E58+E29</f>
        <v>47708</v>
      </c>
      <c r="F69" s="21">
        <f>F68+F58+F29</f>
        <v>-1009</v>
      </c>
    </row>
    <row r="70" spans="2:6" s="26" customFormat="1" ht="33" thickBot="1" x14ac:dyDescent="0.3">
      <c r="B70" s="24"/>
      <c r="C70" s="24"/>
      <c r="D70" s="16"/>
      <c r="E70" s="25"/>
      <c r="F70" s="25"/>
    </row>
    <row r="71" spans="2:6" s="2" customFormat="1" ht="50.1" customHeight="1" thickTop="1" x14ac:dyDescent="0.25">
      <c r="B71" s="11" t="s">
        <v>45</v>
      </c>
      <c r="C71" s="11"/>
      <c r="D71" s="12">
        <f>D10-D69</f>
        <v>1</v>
      </c>
      <c r="E71" s="12">
        <f>E10-E69</f>
        <v>-1908</v>
      </c>
      <c r="F71" s="12">
        <f>F10+F69</f>
        <v>-1909</v>
      </c>
    </row>
    <row r="72" spans="2:6" ht="10.5" customHeight="1" x14ac:dyDescent="0.25">
      <c r="B72" s="22"/>
      <c r="C72" s="22"/>
      <c r="D72" s="22"/>
      <c r="E72" s="22"/>
      <c r="F72" s="22"/>
    </row>
    <row r="73" spans="2:6" ht="7.5" customHeight="1" x14ac:dyDescent="0.25">
      <c r="B73" s="22"/>
      <c r="C73" s="22"/>
      <c r="D73" s="22"/>
      <c r="E73" s="22"/>
      <c r="F73" s="22"/>
    </row>
  </sheetData>
  <mergeCells count="62">
    <mergeCell ref="B23:C23"/>
    <mergeCell ref="B48:C48"/>
    <mergeCell ref="B49:C49"/>
    <mergeCell ref="B50:C50"/>
    <mergeCell ref="B51:C51"/>
    <mergeCell ref="B26:C26"/>
    <mergeCell ref="B39:C39"/>
    <mergeCell ref="B40:C40"/>
    <mergeCell ref="B41:C41"/>
    <mergeCell ref="B44:C44"/>
    <mergeCell ref="B27:C27"/>
    <mergeCell ref="B25:C25"/>
    <mergeCell ref="B24:C24"/>
    <mergeCell ref="B52:C52"/>
    <mergeCell ref="B29:C29"/>
    <mergeCell ref="B31:C31"/>
    <mergeCell ref="B32:C32"/>
    <mergeCell ref="B12:C12"/>
    <mergeCell ref="B71:C71"/>
    <mergeCell ref="B66:C66"/>
    <mergeCell ref="B68:C68"/>
    <mergeCell ref="B69:C69"/>
    <mergeCell ref="B55:C55"/>
    <mergeCell ref="B56:C56"/>
    <mergeCell ref="B65:C65"/>
    <mergeCell ref="B63:C63"/>
    <mergeCell ref="B64:C64"/>
    <mergeCell ref="B61:C61"/>
    <mergeCell ref="B62:C62"/>
    <mergeCell ref="B58:C58"/>
    <mergeCell ref="B20:C20"/>
    <mergeCell ref="B19:C19"/>
    <mergeCell ref="B22:C22"/>
    <mergeCell ref="B21:C21"/>
    <mergeCell ref="B18:C18"/>
    <mergeCell ref="B13:C13"/>
    <mergeCell ref="B14:C14"/>
    <mergeCell ref="B15:C15"/>
    <mergeCell ref="B16:C16"/>
    <mergeCell ref="B17:C17"/>
    <mergeCell ref="B60:C60"/>
    <mergeCell ref="B33:C33"/>
    <mergeCell ref="B34:C34"/>
    <mergeCell ref="B35:C35"/>
    <mergeCell ref="B36:C36"/>
    <mergeCell ref="B37:C37"/>
    <mergeCell ref="B38:C38"/>
    <mergeCell ref="B54:C54"/>
    <mergeCell ref="B47:C47"/>
    <mergeCell ref="B43:C43"/>
    <mergeCell ref="B45:C45"/>
    <mergeCell ref="B46:C46"/>
    <mergeCell ref="B42:C42"/>
    <mergeCell ref="B53:C53"/>
    <mergeCell ref="B2:F2"/>
    <mergeCell ref="B3:F3"/>
    <mergeCell ref="B6:C6"/>
    <mergeCell ref="B7:C7"/>
    <mergeCell ref="B10:C10"/>
    <mergeCell ref="B8:C8"/>
    <mergeCell ref="B9:C9"/>
    <mergeCell ref="B5:C5"/>
  </mergeCells>
  <printOptions horizontalCentered="1"/>
  <pageMargins left="0.7" right="0.7" top="0.75" bottom="0.75" header="0.3" footer="0.3"/>
  <pageSetup scale="36" fitToWidth="0" fitToHeight="0" orientation="landscape" r:id="rId1"/>
  <rowBreaks count="2" manualBreakCount="2">
    <brk id="35" min="1" max="5" man="1"/>
    <brk id="72" min="1" max="5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769AE1-5062-484E-9E7C-E6589EF9A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Sunbal</cp:lastModifiedBy>
  <cp:lastPrinted>2022-09-16T09:34:52Z</cp:lastPrinted>
  <dcterms:created xsi:type="dcterms:W3CDTF">2013-04-23T12:59:42Z</dcterms:created>
  <dcterms:modified xsi:type="dcterms:W3CDTF">2022-09-16T09:34:56Z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