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/>
  <xr:revisionPtr revIDLastSave="0" documentId="8_{4A2235C1-0B1D-4544-BDCE-EEF1D1D50F8B}" xr6:coauthVersionLast="36" xr6:coauthVersionMax="36" xr10:uidLastSave="{00000000-0000-0000-0000-000000000000}"/>
  <bookViews>
    <workbookView xWindow="135" yWindow="-21705" windowWidth="38625" windowHeight="21225" xr2:uid="{00000000-000D-0000-FFFF-FFFF00000000}"/>
  </bookViews>
  <sheets>
    <sheet name="BUDGET SUMMARY" sheetId="1" r:id="rId1"/>
    <sheet name="ITEMIZED EXPENSES" sheetId="2" r:id="rId2"/>
    <sheet name="ChartData" sheetId="3" state="hidden" r:id="rId3"/>
  </sheets>
  <definedNames>
    <definedName name="AllottedFunds">'BUDGET SUMMARY'!$C$19</definedName>
    <definedName name="ColumnTitle2">Data[[#Headers],[Item]]</definedName>
    <definedName name="ColumnTitleRegion1..D4.2">'ITEMIZED EXPENSES'!$B$4</definedName>
    <definedName name="FundsRemaining">INDEX(Finances[[#All],[Amount]],ROWS(Finances[[#All],[Amount]]),1)</definedName>
    <definedName name="FundsRemainingLabel">'BUDGET SUMMARY'!$B$21</definedName>
    <definedName name="FundsUsed">'BUDGET SUMMARY'!$C$20</definedName>
    <definedName name="FundsUsedLabel">'BUDGET SUMMARY'!$B$20</definedName>
    <definedName name="_xlnm.Print_Area" localSheetId="0">'BUDGET SUMMARY'!$B$1:$D$21</definedName>
    <definedName name="_xlnm.Print_Titles" localSheetId="1">'ITEMIZED EXPENSES'!$7:$7</definedName>
    <definedName name="RowTitleRegion1..C11">'BUDGET SUMMARY'!$B$5</definedName>
    <definedName name="Title1">'BUDGET SUMMARY'!$B$17</definedName>
  </definedNames>
  <calcPr calcId="191029"/>
</workbook>
</file>

<file path=xl/calcChain.xml><?xml version="1.0" encoding="utf-8"?>
<calcChain xmlns="http://schemas.openxmlformats.org/spreadsheetml/2006/main">
  <c r="D29" i="2" l="1"/>
  <c r="C5" i="2" l="1"/>
  <c r="C19" i="1" l="1"/>
  <c r="B5" i="2" l="1"/>
  <c r="C20" i="1"/>
  <c r="C21" i="1" l="1"/>
  <c r="A4" i="3" s="1"/>
  <c r="D5" i="2" l="1"/>
  <c r="A3" i="3"/>
</calcChain>
</file>

<file path=xl/sharedStrings.xml><?xml version="1.0" encoding="utf-8"?>
<sst xmlns="http://schemas.openxmlformats.org/spreadsheetml/2006/main" count="78" uniqueCount="56">
  <si>
    <t>Item</t>
  </si>
  <si>
    <t>Category</t>
  </si>
  <si>
    <t>Amount</t>
  </si>
  <si>
    <t>Tile flooring</t>
  </si>
  <si>
    <t>Materials</t>
  </si>
  <si>
    <t>Kitchen Remodel</t>
  </si>
  <si>
    <t>Funds Used To Date</t>
  </si>
  <si>
    <t>Funds Remaining</t>
  </si>
  <si>
    <t>Take out flooring</t>
  </si>
  <si>
    <t>Labor</t>
  </si>
  <si>
    <t>Floor installation</t>
  </si>
  <si>
    <t>Project Description</t>
  </si>
  <si>
    <t>New cabinets</t>
  </si>
  <si>
    <t>Remove old cabinets</t>
  </si>
  <si>
    <t>Install new cabinets</t>
  </si>
  <si>
    <t>Strip flooring glue</t>
  </si>
  <si>
    <t>Sand floor</t>
  </si>
  <si>
    <t>Prep floor</t>
  </si>
  <si>
    <t>Floor caulking</t>
  </si>
  <si>
    <t>Floor trim</t>
  </si>
  <si>
    <t>Floor glue</t>
  </si>
  <si>
    <t>Flooring</t>
  </si>
  <si>
    <t>Prep cabinet area</t>
  </si>
  <si>
    <t>Total Allotted Funds</t>
  </si>
  <si>
    <t>Financed Amount</t>
  </si>
  <si>
    <t>Cash Amount</t>
  </si>
  <si>
    <t>Project Name</t>
  </si>
  <si>
    <t>Contractor</t>
  </si>
  <si>
    <t>Alpine Ski House</t>
  </si>
  <si>
    <t>http://www.alpineskihouse.com/</t>
  </si>
  <si>
    <t>Website</t>
  </si>
  <si>
    <t>Phone</t>
  </si>
  <si>
    <t>Address</t>
  </si>
  <si>
    <t>C#12345678</t>
  </si>
  <si>
    <t>Licensed/Bonded Number</t>
  </si>
  <si>
    <t>Contact Name</t>
  </si>
  <si>
    <t>Mike Miller</t>
  </si>
  <si>
    <t>Caulk cabinets</t>
  </si>
  <si>
    <t>Apply cabinet coating</t>
  </si>
  <si>
    <t>Cabinet coating</t>
  </si>
  <si>
    <t>Install cabinet hardware</t>
  </si>
  <si>
    <t>Cabinet hardware</t>
  </si>
  <si>
    <t>Total</t>
  </si>
  <si>
    <t>FINANCIAL STATUS</t>
  </si>
  <si>
    <t>PROJECT INFORMATION</t>
  </si>
  <si>
    <t>PROJECT FUNDS ALLOTTED</t>
  </si>
  <si>
    <t>FUNDS USED TO DATE</t>
  </si>
  <si>
    <t>FUNDS REMAINING</t>
  </si>
  <si>
    <t>789 Smith Street, Bozeman, MT 06030</t>
  </si>
  <si>
    <t>This sheet should remain hidden.</t>
  </si>
  <si>
    <t>Chart Labels</t>
  </si>
  <si>
    <t>Itemized Expenses</t>
  </si>
  <si>
    <t>Account</t>
  </si>
  <si>
    <t>LIST OF EXPENSES</t>
  </si>
  <si>
    <t>HOME CONSTRUCTION BUDGET</t>
  </si>
  <si>
    <t xml:space="preserve">Take out old flooring, replace with new tile.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</si>
</sst>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&lt;=9999999]###\-####;###\-###\-####"/>
    <numFmt numFmtId="166" formatCode=";;;"/>
  </numFmts>
  <fonts count="21" x14ac:knownFonts="1">
    <font>
      <sz val="12"/>
      <color theme="4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48"/>
      <color theme="2"/>
      <name val="Arial Black"/>
      <family val="2"/>
      <scheme val="major"/>
    </font>
    <font>
      <sz val="14"/>
      <color theme="2"/>
      <name val="Arial Black"/>
      <family val="2"/>
      <scheme val="major"/>
    </font>
    <font>
      <sz val="12"/>
      <color theme="4"/>
      <name val="Times New Roman"/>
      <family val="2"/>
      <scheme val="minor"/>
    </font>
    <font>
      <sz val="12"/>
      <color theme="4" tint="-0.499984740745262"/>
      <name val="Times New Roman"/>
      <family val="2"/>
      <scheme val="minor"/>
    </font>
    <font>
      <sz val="12"/>
      <color theme="5" tint="-0.24994659260841701"/>
      <name val="Arial Black"/>
      <family val="2"/>
      <scheme val="major"/>
    </font>
    <font>
      <sz val="11"/>
      <color theme="5" tint="-0.24994659260841701"/>
      <name val="Arial Black"/>
      <family val="2"/>
      <scheme val="major"/>
    </font>
    <font>
      <b/>
      <sz val="12"/>
      <color theme="4" tint="-0.499984740745262"/>
      <name val="Times New Roman"/>
      <family val="2"/>
      <scheme val="minor"/>
    </font>
    <font>
      <sz val="12"/>
      <color theme="0"/>
      <name val="Times New Roman"/>
      <family val="2"/>
      <scheme val="minor"/>
    </font>
    <font>
      <sz val="12"/>
      <color theme="4"/>
      <name val="Times New Roman"/>
      <family val="1"/>
      <scheme val="minor"/>
    </font>
    <font>
      <sz val="12"/>
      <color theme="4" tint="-0.499984740745262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36"/>
      <color rgb="FF996633"/>
      <name val="Century Gothic"/>
      <family val="2"/>
    </font>
    <font>
      <b/>
      <sz val="14"/>
      <color theme="0"/>
      <name val="Century Gothic"/>
      <family val="2"/>
    </font>
    <font>
      <b/>
      <sz val="16"/>
      <color theme="0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28"/>
      <color rgb="FF996633"/>
      <name val="Century Gothic"/>
      <family val="2"/>
    </font>
    <font>
      <b/>
      <sz val="20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78E55"/>
        <bgColor indexed="64"/>
      </patternFill>
    </fill>
    <fill>
      <patternFill patternType="solid">
        <fgColor rgb="FFF9F2EB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rgb="FF996633"/>
      </bottom>
      <diagonal/>
    </border>
    <border>
      <left/>
      <right/>
      <top style="thin">
        <color rgb="FF996633"/>
      </top>
      <bottom style="thin">
        <color rgb="FF996633"/>
      </bottom>
      <diagonal/>
    </border>
    <border>
      <left style="thin">
        <color rgb="FF996633"/>
      </left>
      <right/>
      <top style="thin">
        <color rgb="FF996633"/>
      </top>
      <bottom style="thin">
        <color rgb="FF996633"/>
      </bottom>
      <diagonal/>
    </border>
    <border>
      <left/>
      <right style="thin">
        <color rgb="FF996633"/>
      </right>
      <top style="thin">
        <color rgb="FF996633"/>
      </top>
      <bottom style="thin">
        <color rgb="FF996633"/>
      </bottom>
      <diagonal/>
    </border>
    <border>
      <left/>
      <right/>
      <top style="thin">
        <color rgb="FF996633"/>
      </top>
      <bottom/>
      <diagonal/>
    </border>
    <border>
      <left/>
      <right/>
      <top style="double">
        <color rgb="FF996633"/>
      </top>
      <bottom/>
      <diagonal/>
    </border>
  </borders>
  <cellStyleXfs count="16">
    <xf numFmtId="0" fontId="0" fillId="0" borderId="0">
      <alignment horizontal="left" vertical="center" wrapText="1"/>
    </xf>
    <xf numFmtId="0" fontId="3" fillId="2" borderId="0" applyNumberFormat="0" applyProtection="0">
      <alignment vertical="center" wrapText="1"/>
    </xf>
    <xf numFmtId="0" fontId="6" fillId="0" borderId="1" applyNumberFormat="0" applyFill="0" applyProtection="0"/>
    <xf numFmtId="0" fontId="4" fillId="0" borderId="2" applyNumberFormat="0" applyFont="0" applyFill="0" applyAlignment="0" applyProtection="0"/>
    <xf numFmtId="0" fontId="10" fillId="0" borderId="2" applyNumberFormat="0" applyFill="0" applyAlignment="0" applyProtection="0">
      <alignment vertical="center"/>
    </xf>
    <xf numFmtId="0" fontId="7" fillId="5" borderId="0" applyNumberFormat="0" applyFill="0" applyBorder="0" applyProtection="0"/>
    <xf numFmtId="164" fontId="5" fillId="0" borderId="0" applyFill="0" applyBorder="0" applyProtection="0">
      <alignment horizontal="right" vertical="center"/>
    </xf>
    <xf numFmtId="6" fontId="5" fillId="0" borderId="0" applyFill="0" applyBorder="0" applyAlignment="0" applyProtection="0"/>
    <xf numFmtId="0" fontId="2" fillId="2" borderId="0" applyNumberFormat="0" applyBorder="0" applyProtection="0">
      <alignment vertical="center"/>
    </xf>
    <xf numFmtId="8" fontId="8" fillId="4" borderId="0" applyFill="0" applyBorder="0" applyProtection="0">
      <alignment horizontal="left" vertical="top"/>
    </xf>
    <xf numFmtId="0" fontId="5" fillId="5" borderId="0" applyNumberFormat="0" applyBorder="0" applyAlignment="0" applyProtection="0"/>
    <xf numFmtId="165" fontId="5" fillId="0" borderId="0" applyFont="0" applyFill="0" applyBorder="0" applyAlignment="0">
      <alignment horizontal="left" vertical="center" wrapText="1"/>
    </xf>
    <xf numFmtId="0" fontId="5" fillId="3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 wrapText="1"/>
    </xf>
    <xf numFmtId="0" fontId="9" fillId="6" borderId="0" applyNumberFormat="0" applyFill="0" applyBorder="0" applyAlignment="0">
      <alignment horizontal="left" vertical="center"/>
    </xf>
    <xf numFmtId="0" fontId="1" fillId="7" borderId="0" applyNumberFormat="0" applyBorder="0" applyAlignment="0" applyProtection="0"/>
  </cellStyleXfs>
  <cellXfs count="51">
    <xf numFmtId="0" fontId="0" fillId="0" borderId="0" xfId="0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0" borderId="1" xfId="2"/>
    <xf numFmtId="0" fontId="0" fillId="0" borderId="0" xfId="0">
      <alignment horizontal="left" vertical="center" wrapText="1"/>
    </xf>
    <xf numFmtId="0" fontId="7" fillId="0" borderId="0" xfId="5" applyFill="1"/>
    <xf numFmtId="0" fontId="11" fillId="0" borderId="0" xfId="0" applyFo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4" fontId="12" fillId="9" borderId="4" xfId="6" applyFont="1" applyFill="1" applyBorder="1" applyAlignment="1">
      <alignment horizontal="right" vertical="center"/>
    </xf>
    <xf numFmtId="0" fontId="11" fillId="0" borderId="0" xfId="0" applyFont="1" applyFill="1">
      <alignment horizontal="left" vertical="center" wrapText="1"/>
    </xf>
    <xf numFmtId="0" fontId="14" fillId="0" borderId="0" xfId="8" applyFont="1" applyFill="1" applyAlignment="1">
      <alignment horizontal="center" vertical="center"/>
    </xf>
    <xf numFmtId="8" fontId="12" fillId="0" borderId="0" xfId="9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 wrapText="1"/>
    </xf>
    <xf numFmtId="164" fontId="12" fillId="9" borderId="7" xfId="6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left" vertical="center" wrapText="1"/>
    </xf>
    <xf numFmtId="164" fontId="13" fillId="9" borderId="8" xfId="0" applyNumberFormat="1" applyFont="1" applyFill="1" applyBorder="1" applyAlignment="1">
      <alignment horizontal="right" vertical="center"/>
    </xf>
    <xf numFmtId="0" fontId="16" fillId="8" borderId="3" xfId="2" applyFont="1" applyFill="1" applyBorder="1" applyAlignment="1">
      <alignment horizontal="center" vertical="center"/>
    </xf>
    <xf numFmtId="8" fontId="13" fillId="0" borderId="5" xfId="9" applyFont="1" applyFill="1" applyBorder="1" applyAlignment="1">
      <alignment horizontal="center" vertical="center"/>
    </xf>
    <xf numFmtId="8" fontId="13" fillId="0" borderId="4" xfId="9" applyFont="1" applyFill="1" applyBorder="1" applyAlignment="1">
      <alignment horizontal="center" vertical="center"/>
    </xf>
    <xf numFmtId="8" fontId="13" fillId="0" borderId="6" xfId="9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6" fontId="17" fillId="0" borderId="0" xfId="14" applyNumberFormat="1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5" xfId="4" applyFont="1" applyBorder="1" applyAlignment="1">
      <alignment horizontal="left" vertical="center" wrapText="1"/>
    </xf>
    <xf numFmtId="0" fontId="12" fillId="0" borderId="4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165" fontId="12" fillId="0" borderId="4" xfId="11" applyFont="1" applyBorder="1" applyAlignment="1">
      <alignment horizontal="left" vertical="center" wrapText="1"/>
    </xf>
    <xf numFmtId="165" fontId="12" fillId="0" borderId="6" xfId="11" applyFont="1" applyBorder="1" applyAlignment="1">
      <alignment horizontal="left" vertical="center" wrapText="1"/>
    </xf>
    <xf numFmtId="0" fontId="19" fillId="0" borderId="0" xfId="8" applyFont="1" applyFill="1" applyAlignment="1">
      <alignment horizontal="center" vertical="center"/>
    </xf>
    <xf numFmtId="0" fontId="20" fillId="8" borderId="5" xfId="2" applyFont="1" applyFill="1" applyBorder="1" applyAlignment="1">
      <alignment horizontal="center" vertical="center"/>
    </xf>
    <xf numFmtId="0" fontId="20" fillId="8" borderId="4" xfId="2" applyFont="1" applyFill="1" applyBorder="1" applyAlignment="1">
      <alignment horizontal="center" vertical="center"/>
    </xf>
    <xf numFmtId="0" fontId="20" fillId="8" borderId="6" xfId="2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6" fontId="18" fillId="0" borderId="3" xfId="0" applyNumberFormat="1" applyFont="1" applyFill="1" applyBorder="1" applyAlignment="1">
      <alignment horizontal="left" vertical="center"/>
    </xf>
    <xf numFmtId="0" fontId="17" fillId="0" borderId="4" xfId="0" applyFont="1" applyFill="1" applyBorder="1">
      <alignment horizontal="left" vertical="center" wrapText="1"/>
    </xf>
    <xf numFmtId="6" fontId="17" fillId="0" borderId="4" xfId="7" applyFont="1" applyFill="1" applyBorder="1" applyAlignment="1">
      <alignment horizontal="left" vertical="center"/>
    </xf>
    <xf numFmtId="0" fontId="18" fillId="0" borderId="4" xfId="15" applyFont="1" applyFill="1" applyBorder="1" applyAlignment="1">
      <alignment horizontal="left" vertical="center" wrapText="1"/>
    </xf>
    <xf numFmtId="6" fontId="18" fillId="0" borderId="4" xfId="15" applyNumberFormat="1" applyFont="1" applyFill="1" applyBorder="1" applyAlignment="1">
      <alignment horizontal="left" vertical="center"/>
    </xf>
    <xf numFmtId="0" fontId="18" fillId="0" borderId="7" xfId="15" applyFont="1" applyFill="1" applyBorder="1" applyAlignment="1">
      <alignment horizontal="left" vertical="center" wrapText="1"/>
    </xf>
    <xf numFmtId="6" fontId="18" fillId="0" borderId="7" xfId="15" applyNumberFormat="1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center" vertical="center"/>
    </xf>
    <xf numFmtId="0" fontId="12" fillId="0" borderId="0" xfId="4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19" fillId="0" borderId="5" xfId="8" applyFont="1" applyFill="1" applyBorder="1" applyAlignment="1">
      <alignment horizontal="center" vertical="center"/>
    </xf>
    <xf numFmtId="0" fontId="19" fillId="0" borderId="4" xfId="8" applyFont="1" applyFill="1" applyBorder="1" applyAlignment="1">
      <alignment horizontal="center" vertical="center"/>
    </xf>
    <xf numFmtId="0" fontId="19" fillId="0" borderId="6" xfId="8" applyFont="1" applyFill="1" applyBorder="1" applyAlignment="1">
      <alignment horizontal="center" vertical="center"/>
    </xf>
    <xf numFmtId="0" fontId="14" fillId="0" borderId="5" xfId="8" applyFont="1" applyFill="1" applyBorder="1" applyAlignment="1">
      <alignment horizontal="center" vertical="center"/>
    </xf>
    <xf numFmtId="0" fontId="14" fillId="0" borderId="4" xfId="8" applyFont="1" applyFill="1" applyBorder="1" applyAlignment="1">
      <alignment horizontal="center" vertical="center"/>
    </xf>
    <xf numFmtId="0" fontId="14" fillId="0" borderId="6" xfId="8" applyFont="1" applyFill="1" applyBorder="1" applyAlignment="1">
      <alignment horizontal="center" vertical="center"/>
    </xf>
    <xf numFmtId="0" fontId="15" fillId="8" borderId="5" xfId="5" applyFont="1" applyFill="1" applyBorder="1" applyAlignment="1">
      <alignment horizontal="center" vertical="center"/>
    </xf>
    <xf numFmtId="0" fontId="15" fillId="8" borderId="4" xfId="5" applyFont="1" applyFill="1" applyBorder="1" applyAlignment="1">
      <alignment horizontal="center" vertical="center"/>
    </xf>
    <xf numFmtId="0" fontId="15" fillId="8" borderId="6" xfId="5" applyFont="1" applyFill="1" applyBorder="1" applyAlignment="1">
      <alignment horizontal="center" vertical="center"/>
    </xf>
  </cellXfs>
  <cellStyles count="16">
    <cellStyle name="20% - Accent1" xfId="10" builtinId="30" customBuiltin="1"/>
    <cellStyle name="20% - Accent3" xfId="15" builtinId="38"/>
    <cellStyle name="Currency" xfId="6" builtinId="4" customBuiltin="1"/>
    <cellStyle name="Currency [0]" xfId="7" builtinId="7" customBuiltin="1"/>
    <cellStyle name="Followed Hyperlink" xfId="13" builtinId="9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" xfId="12" builtinId="8" customBuiltin="1"/>
    <cellStyle name="Input" xfId="3" builtinId="20" customBuiltin="1"/>
    <cellStyle name="Navigation link" xfId="14" xr:uid="{00000000-0005-0000-0000-00000B000000}"/>
    <cellStyle name="Normal" xfId="0" builtinId="0" customBuiltin="1"/>
    <cellStyle name="Phone" xfId="11" xr:uid="{00000000-0005-0000-0000-00000D000000}"/>
    <cellStyle name="Title" xfId="8" builtinId="15" customBuiltin="1"/>
    <cellStyle name="Total" xfId="9" builtinId="25" customBuiltin="1"/>
  </cellStyles>
  <dxfs count="27">
    <dxf>
      <font>
        <b val="0"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9F2EB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96633"/>
        </top>
        <bottom style="thin">
          <color rgb="FF996633"/>
        </bottom>
      </border>
    </dxf>
    <dxf>
      <font>
        <b val="0"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rgb="FF996633"/>
        </top>
        <bottom style="thin">
          <color rgb="FF996633"/>
        </bottom>
      </border>
    </dxf>
    <dxf>
      <font>
        <b/>
        <strike val="0"/>
        <outline val="0"/>
        <shadow val="0"/>
        <u val="none"/>
        <vertAlign val="baseline"/>
        <sz val="16"/>
        <color theme="0"/>
        <name val="Century Gothic"/>
        <family val="2"/>
        <scheme val="none"/>
      </font>
      <fill>
        <patternFill patternType="solid">
          <fgColor indexed="64"/>
          <bgColor rgb="FFC78E5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996633"/>
        </top>
        <bottom style="thin">
          <color rgb="FF996633"/>
        </bottom>
        <vertical/>
        <horizontal style="thin">
          <color rgb="FF99663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996633"/>
        </top>
        <bottom style="thin">
          <color rgb="FF996633"/>
        </bottom>
        <vertical/>
        <horizontal style="thin">
          <color rgb="FF996633"/>
        </horizontal>
      </border>
    </dxf>
    <dxf>
      <border>
        <bottom style="thin">
          <color rgb="FF996633"/>
        </bottom>
      </border>
    </dxf>
    <dxf>
      <border diagonalUp="0" diagonalDown="0">
        <left style="thin">
          <color rgb="FF996633"/>
        </left>
        <right style="thin">
          <color rgb="FF996633"/>
        </right>
        <top style="thin">
          <color rgb="FF996633"/>
        </top>
        <bottom style="thin">
          <color rgb="FF99663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.0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9F2EB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>
        <top style="double">
          <color rgb="FF996633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alignment vertical="center" textRotation="0" indent="0" justifyLastLine="0" shrinkToFit="0" readingOrder="0"/>
      <border diagonalUp="0" diagonalDown="0">
        <left/>
        <right/>
        <top style="thin">
          <color rgb="FF996633"/>
        </top>
        <bottom style="thin">
          <color rgb="FF996633"/>
        </bottom>
        <vertical/>
        <horizontal style="thin">
          <color rgb="FF996633"/>
        </horizontal>
      </border>
    </dxf>
    <dxf>
      <border>
        <bottom style="thin">
          <color rgb="FF996633"/>
        </bottom>
      </border>
    </dxf>
    <dxf>
      <border diagonalUp="0" diagonalDown="0">
        <left style="thin">
          <color rgb="FF996633"/>
        </left>
        <right style="thin">
          <color rgb="FF996633"/>
        </right>
        <top style="thin">
          <color rgb="FF996633"/>
        </top>
        <bottom style="thin">
          <color rgb="FF996633"/>
        </bottom>
      </border>
    </dxf>
    <dxf>
      <font>
        <b val="0"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alignment vertical="center" textRotation="0" indent="0" justifyLastLine="0" shrinkToFit="0" readingOrder="0"/>
    </dxf>
    <dxf>
      <font>
        <b val="0"/>
        <i val="0"/>
        <sz val="12"/>
        <color theme="5" tint="-0.24994659260841701"/>
        <name val="Arial Black"/>
        <scheme val="major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sz val="11"/>
        <color theme="0"/>
        <name val="Times New Roman"/>
        <scheme val="minor"/>
      </font>
      <border diagonalUp="0" diagonalDown="0">
        <left/>
        <right/>
        <top/>
        <bottom/>
        <vertical/>
        <horizontal/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4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5" tint="-0.24994659260841701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 style="thick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2" defaultTableStyle="Home construction budget" defaultPivotStyle="PivotStyleLight16">
    <tableStyle name="Home construction budget" pivot="0" count="5" xr9:uid="{00000000-0011-0000-FFFF-FFFF00000000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</tableStyle>
    <tableStyle name="Home construction budget Slicer" pivot="0" table="0" count="10" xr9:uid="{00000000-0011-0000-FFFF-FFFF01000000}">
      <tableStyleElement type="wholeTable" dxfId="21"/>
      <tableStyleElement type="headerRow" dxfId="20"/>
    </tableStyle>
  </tableStyles>
  <colors>
    <mruColors>
      <color rgb="FFC78E55"/>
      <color rgb="FF996633"/>
      <color rgb="FFF9F2EB"/>
    </mruColors>
  </colors>
  <extLst>
    <ext xmlns:x14="http://schemas.microsoft.com/office/spreadsheetml/2009/9/main" uri="{46F421CA-312F-682f-3DD2-61675219B42D}">
      <x14:dxfs count="8">
        <dxf>
          <font>
            <b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 diagonalUp="0" diagonalDown="0"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</border>
        </dxf>
        <dxf>
          <font>
            <b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Times New Roman"/>
            <scheme val="minor"/>
          </font>
          <fill>
            <patternFill patternType="none"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Times New Roman"/>
            <scheme val="minor"/>
          </font>
          <fill>
            <patternFill>
              <fgColor theme="5" tint="0.79998168889431442"/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 patternType="solid">
              <fgColor rgb="FFDFDFDF"/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 patternType="none">
              <fgColor indexed="64"/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construction budget Slicer">
        <x14:slicerStyle name="Home construction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98-4055-8B29-9BACA5891A4D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98-4055-8B29-9BACA5891A4D}"/>
              </c:ext>
            </c:extLst>
          </c:dPt>
          <c:cat>
            <c:strRef>
              <c:f>ChartData!$A$3:$A$4</c:f>
              <c:strCache>
                <c:ptCount val="2"/>
                <c:pt idx="0">
                  <c:v>Funds Used To Date: $2,810.00 (80%)</c:v>
                </c:pt>
                <c:pt idx="1">
                  <c:v>Funds Remaining: $690.00 (20%)</c:v>
                </c:pt>
              </c:strCache>
            </c:strRef>
          </c:cat>
          <c:val>
            <c:numRef>
              <c:f>'BUDGET SUMMARY'!$C$20:$C$21</c:f>
              <c:numCache>
                <c:formatCode>"$"#,##0_);[Red]\("$"#,##0\)</c:formatCode>
                <c:ptCount val="2"/>
                <c:pt idx="0">
                  <c:v>2810</c:v>
                </c:pt>
                <c:pt idx="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8-4055-8B29-9BACA5891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290195701975235"/>
          <c:y val="0.21883779527559055"/>
          <c:w val="0.38499858905717405"/>
          <c:h val="0.5623244094488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14</xdr:row>
      <xdr:rowOff>38100</xdr:rowOff>
    </xdr:from>
    <xdr:to>
      <xdr:col>3</xdr:col>
      <xdr:colOff>3381375</xdr:colOff>
      <xdr:row>21</xdr:row>
      <xdr:rowOff>31750</xdr:rowOff>
    </xdr:to>
    <xdr:graphicFrame macro="">
      <xdr:nvGraphicFramePr>
        <xdr:cNvPr id="40" name="Financial status" descr="Pie Chart depicts proportions of Funds Used To Date and Funds Remaini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inances" displayName="Finances" ref="B16:C21" headerRowDxfId="9" dataDxfId="7" totalsRowDxfId="8" headerRowBorderDxfId="5" tableBorderDxfId="6">
  <autoFilter ref="B16:C21" xr:uid="{A1A7C204-99A2-4046-8AEC-7CF160636EC6}"/>
  <tableColumns count="2">
    <tableColumn id="1" xr3:uid="{00000000-0010-0000-0000-000001000000}" name="Account" totalsRowLabel="Total" dataDxfId="4"/>
    <tableColumn id="2" xr3:uid="{00000000-0010-0000-0000-000002000000}" name="Amount" totalsRowFunction="sum" dataDxfId="3" totalsRowDxfId="10"/>
  </tableColumns>
  <tableStyleInfo name="Home construction budget" showFirstColumn="0" showLastColumn="1" showRowStripes="0" showColumnStripes="0"/>
  <extLst>
    <ext xmlns:x14="http://schemas.microsoft.com/office/spreadsheetml/2009/9/main" uri="{504A1905-F514-4f6f-8877-14C23A59335A}">
      <x14:table altTextSummary="Enter allotted Cash and Financed Amounts. Total Allotted Funds, Funds Used To Date, and Funds Remaining are automatically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ata" displayName="Data" ref="B7:D29" totalsRowCount="1" headerRowDxfId="2" dataDxfId="19" totalsRowDxfId="15" headerRowBorderDxfId="17" tableBorderDxfId="18" totalsRowBorderDxfId="14" headerRowCellStyle="Heading 2">
  <autoFilter ref="B7:D28" xr:uid="{00000000-0009-0000-0100-000001000000}">
    <filterColumn colId="0" hiddenButton="1"/>
    <filterColumn colId="1" hiddenButton="1"/>
    <filterColumn colId="2" hiddenButton="1"/>
  </autoFilter>
  <sortState ref="B8:D27">
    <sortCondition descending="1" ref="C7:C27"/>
  </sortState>
  <tableColumns count="3">
    <tableColumn id="1" xr3:uid="{00000000-0010-0000-0100-000001000000}" name="Item" totalsRowLabel="Total" dataDxfId="16" totalsRowDxfId="13"/>
    <tableColumn id="2" xr3:uid="{00000000-0010-0000-0100-000002000000}" name="Category" dataDxfId="1" totalsRowDxfId="12"/>
    <tableColumn id="3" xr3:uid="{00000000-0010-0000-0100-000003000000}" name="Amount" totalsRowFunction="sum" dataDxfId="0" totalsRowDxfId="11" dataCellStyle="Currency"/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Expense Item, Category, and Amount in this table"/>
    </ext>
  </extLst>
</table>
</file>

<file path=xl/theme/theme1.xml><?xml version="1.0" encoding="utf-8"?>
<a:theme xmlns:a="http://schemas.openxmlformats.org/drawingml/2006/main" name="Office Theme">
  <a:themeElements>
    <a:clrScheme name="Home construction budge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construction budget">
      <a:majorFont>
        <a:latin typeface="Arial Black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pineskihouse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21"/>
  <sheetViews>
    <sheetView showGridLines="0" tabSelected="1" view="pageBreakPreview" zoomScale="60" zoomScaleNormal="100" workbookViewId="0">
      <selection activeCell="L10" sqref="L10"/>
    </sheetView>
  </sheetViews>
  <sheetFormatPr defaultRowHeight="30" customHeight="1" x14ac:dyDescent="0.25"/>
  <cols>
    <col min="1" max="1" width="2.625" style="5" customWidth="1"/>
    <col min="2" max="2" width="30.625" style="21" customWidth="1"/>
    <col min="3" max="3" width="25.625" style="19" customWidth="1"/>
    <col min="4" max="4" width="46.625" style="21" customWidth="1"/>
    <col min="5" max="5" width="2.625" style="5" customWidth="1"/>
    <col min="6" max="16384" width="9" style="5"/>
  </cols>
  <sheetData>
    <row r="1" spans="2:4" ht="30" customHeight="1" x14ac:dyDescent="0.25">
      <c r="B1" s="5"/>
      <c r="D1" s="20" t="s">
        <v>51</v>
      </c>
    </row>
    <row r="2" spans="2:4" ht="50.25" customHeight="1" x14ac:dyDescent="0.25">
      <c r="B2" s="42" t="s">
        <v>54</v>
      </c>
      <c r="C2" s="43"/>
      <c r="D2" s="44"/>
    </row>
    <row r="3" spans="2:4" s="8" customFormat="1" ht="34.5" x14ac:dyDescent="0.25">
      <c r="B3" s="27"/>
      <c r="C3" s="27"/>
      <c r="D3" s="27"/>
    </row>
    <row r="4" spans="2:4" ht="51.75" customHeight="1" x14ac:dyDescent="0.25">
      <c r="B4" s="28" t="s">
        <v>44</v>
      </c>
      <c r="C4" s="29"/>
      <c r="D4" s="30"/>
    </row>
    <row r="5" spans="2:4" ht="26.1" customHeight="1" x14ac:dyDescent="0.25">
      <c r="B5" s="22" t="s">
        <v>26</v>
      </c>
      <c r="C5" s="23" t="s">
        <v>5</v>
      </c>
      <c r="D5" s="24"/>
    </row>
    <row r="6" spans="2:4" ht="26.1" customHeight="1" x14ac:dyDescent="0.25">
      <c r="B6" s="22" t="s">
        <v>11</v>
      </c>
      <c r="C6" s="23" t="s">
        <v>55</v>
      </c>
      <c r="D6" s="24"/>
    </row>
    <row r="7" spans="2:4" ht="26.1" customHeight="1" x14ac:dyDescent="0.25">
      <c r="B7" s="22" t="s">
        <v>27</v>
      </c>
      <c r="C7" s="23" t="s">
        <v>28</v>
      </c>
      <c r="D7" s="24"/>
    </row>
    <row r="8" spans="2:4" ht="26.1" customHeight="1" x14ac:dyDescent="0.25">
      <c r="B8" s="22" t="s">
        <v>34</v>
      </c>
      <c r="C8" s="23" t="s">
        <v>33</v>
      </c>
      <c r="D8" s="24"/>
    </row>
    <row r="9" spans="2:4" ht="26.1" customHeight="1" x14ac:dyDescent="0.25">
      <c r="B9" s="22" t="s">
        <v>35</v>
      </c>
      <c r="C9" s="23" t="s">
        <v>36</v>
      </c>
      <c r="D9" s="24"/>
    </row>
    <row r="10" spans="2:4" ht="26.1" customHeight="1" x14ac:dyDescent="0.25">
      <c r="B10" s="22" t="s">
        <v>30</v>
      </c>
      <c r="C10" s="23" t="s">
        <v>29</v>
      </c>
      <c r="D10" s="24"/>
    </row>
    <row r="11" spans="2:4" ht="26.1" customHeight="1" x14ac:dyDescent="0.25">
      <c r="B11" s="22" t="s">
        <v>31</v>
      </c>
      <c r="C11" s="25">
        <v>6035550198</v>
      </c>
      <c r="D11" s="26"/>
    </row>
    <row r="12" spans="2:4" ht="26.1" customHeight="1" x14ac:dyDescent="0.25">
      <c r="B12" s="22" t="s">
        <v>32</v>
      </c>
      <c r="C12" s="23" t="s">
        <v>48</v>
      </c>
      <c r="D12" s="24"/>
    </row>
    <row r="13" spans="2:4" ht="7.5" customHeight="1" x14ac:dyDescent="0.25">
      <c r="B13" s="40"/>
      <c r="C13" s="41"/>
      <c r="D13" s="41"/>
    </row>
    <row r="14" spans="2:4" ht="51.75" customHeight="1" x14ac:dyDescent="0.25">
      <c r="B14" s="28" t="s">
        <v>43</v>
      </c>
      <c r="C14" s="29"/>
      <c r="D14" s="30"/>
    </row>
    <row r="15" spans="2:4" s="8" customFormat="1" ht="16.5" customHeight="1" x14ac:dyDescent="0.25">
      <c r="B15" s="39"/>
      <c r="C15" s="39"/>
      <c r="D15" s="39"/>
    </row>
    <row r="16" spans="2:4" ht="20.100000000000001" customHeight="1" x14ac:dyDescent="0.25">
      <c r="B16" s="31" t="s">
        <v>52</v>
      </c>
      <c r="C16" s="32" t="s">
        <v>2</v>
      </c>
      <c r="D16" s="5"/>
    </row>
    <row r="17" spans="2:4" ht="20.100000000000001" customHeight="1" x14ac:dyDescent="0.25">
      <c r="B17" s="33" t="s">
        <v>25</v>
      </c>
      <c r="C17" s="34">
        <v>3500</v>
      </c>
      <c r="D17" s="5"/>
    </row>
    <row r="18" spans="2:4" ht="20.100000000000001" customHeight="1" x14ac:dyDescent="0.25">
      <c r="B18" s="33" t="s">
        <v>24</v>
      </c>
      <c r="C18" s="34">
        <v>0</v>
      </c>
      <c r="D18" s="5"/>
    </row>
    <row r="19" spans="2:4" ht="20.100000000000001" customHeight="1" x14ac:dyDescent="0.25">
      <c r="B19" s="35" t="s">
        <v>23</v>
      </c>
      <c r="C19" s="36">
        <f>SUM(C17:C18)</f>
        <v>3500</v>
      </c>
    </row>
    <row r="20" spans="2:4" ht="20.100000000000001" customHeight="1" x14ac:dyDescent="0.25">
      <c r="B20" s="35" t="s">
        <v>6</v>
      </c>
      <c r="C20" s="36">
        <f>SUM(Data[Amount])</f>
        <v>2810</v>
      </c>
    </row>
    <row r="21" spans="2:4" ht="20.100000000000001" customHeight="1" x14ac:dyDescent="0.25">
      <c r="B21" s="37" t="s">
        <v>7</v>
      </c>
      <c r="C21" s="38">
        <f>C19-C20</f>
        <v>690</v>
      </c>
    </row>
  </sheetData>
  <mergeCells count="11">
    <mergeCell ref="B2:D2"/>
    <mergeCell ref="B4:D4"/>
    <mergeCell ref="B14:D14"/>
    <mergeCell ref="C11:D11"/>
    <mergeCell ref="C12:D12"/>
    <mergeCell ref="C5:D5"/>
    <mergeCell ref="C6:D6"/>
    <mergeCell ref="C7:D7"/>
    <mergeCell ref="C8:D8"/>
    <mergeCell ref="C9:D9"/>
    <mergeCell ref="C10:D10"/>
  </mergeCells>
  <dataValidations count="33">
    <dataValidation allowBlank="1" showInputMessage="1" showErrorMessage="1" prompt="Create a Home Construction Budget using this workbook. Enter Expense details in Itemized Expenses worksheet &amp; prepare Budget Summary in this worksheet. Pie chart is in cell D13" sqref="A1" xr:uid="{00000000-0002-0000-0000-000000000000}"/>
    <dataValidation allowBlank="1" showInputMessage="1" showErrorMessage="1" prompt="Title of this worksheet is in cells B2 and C2" sqref="B2:B3" xr:uid="{00000000-0002-0000-0000-000001000000}"/>
    <dataValidation allowBlank="1" showInputMessage="1" showErrorMessage="1" prompt="Navigation link to Itemized Expenses worksheet" sqref="D1" xr:uid="{00000000-0002-0000-0000-000003000000}"/>
    <dataValidation allowBlank="1" showInputMessage="1" showErrorMessage="1" prompt="Enter project details in cells below" sqref="B4" xr:uid="{00000000-0002-0000-0000-000004000000}"/>
    <dataValidation allowBlank="1" showInputMessage="1" showErrorMessage="1" prompt="Enter Project Name in cell at right" sqref="B5" xr:uid="{00000000-0002-0000-0000-000005000000}"/>
    <dataValidation allowBlank="1" showInputMessage="1" showErrorMessage="1" prompt="Enter Project Name in this cell" sqref="C5:D5" xr:uid="{00000000-0002-0000-0000-000006000000}"/>
    <dataValidation allowBlank="1" showInputMessage="1" showErrorMessage="1" prompt="Enter Project Description in cell at right" sqref="B6" xr:uid="{00000000-0002-0000-0000-000007000000}"/>
    <dataValidation allowBlank="1" showInputMessage="1" showErrorMessage="1" prompt="Enter Project Description in this cell" sqref="C6:D6" xr:uid="{00000000-0002-0000-0000-000008000000}"/>
    <dataValidation allowBlank="1" showInputMessage="1" showErrorMessage="1" prompt="Enter Contractor name in cell at right" sqref="B7" xr:uid="{00000000-0002-0000-0000-000009000000}"/>
    <dataValidation allowBlank="1" showInputMessage="1" showErrorMessage="1" prompt="Enter Contractor name in this cell" sqref="C7:D7" xr:uid="{00000000-0002-0000-0000-00000A000000}"/>
    <dataValidation allowBlank="1" showInputMessage="1" showErrorMessage="1" prompt="Enter Licensed or Bonded Number in cell at right" sqref="B8" xr:uid="{00000000-0002-0000-0000-00000B000000}"/>
    <dataValidation allowBlank="1" showInputMessage="1" showErrorMessage="1" prompt="Enter Licensed or Bonded Number in this cell" sqref="C8:D8" xr:uid="{00000000-0002-0000-0000-00000C000000}"/>
    <dataValidation allowBlank="1" showInputMessage="1" showErrorMessage="1" prompt="Enter Contact Name in cell at right" sqref="B9" xr:uid="{00000000-0002-0000-0000-00000D000000}"/>
    <dataValidation allowBlank="1" showInputMessage="1" showErrorMessage="1" prompt="Enter Contact Name in this cell" sqref="C9:D9" xr:uid="{00000000-0002-0000-0000-00000E000000}"/>
    <dataValidation allowBlank="1" showInputMessage="1" showErrorMessage="1" prompt="Enter Website address in cell at right" sqref="B10" xr:uid="{00000000-0002-0000-0000-00000F000000}"/>
    <dataValidation allowBlank="1" showInputMessage="1" showErrorMessage="1" prompt="Enter Website address in this cell" sqref="C10:D10" xr:uid="{00000000-0002-0000-0000-000010000000}"/>
    <dataValidation allowBlank="1" showInputMessage="1" showErrorMessage="1" prompt="Enter Phone number in cell at right" sqref="B11" xr:uid="{00000000-0002-0000-0000-000011000000}"/>
    <dataValidation allowBlank="1" showInputMessage="1" showErrorMessage="1" prompt="Enter Phone number in this cell" sqref="C11" xr:uid="{00000000-0002-0000-0000-000012000000}"/>
    <dataValidation allowBlank="1" showInputMessage="1" showErrorMessage="1" prompt="Enter Address in cell at right" sqref="B12:B13" xr:uid="{00000000-0002-0000-0000-000013000000}"/>
    <dataValidation allowBlank="1" showInputMessage="1" showErrorMessage="1" prompt="Enter Address in this cell" sqref="C12:C13" xr:uid="{00000000-0002-0000-0000-000014000000}"/>
    <dataValidation allowBlank="1" showInputMessage="1" showErrorMessage="1" prompt="Enter Cash and Financed Amount in table below. Total allotted, used and remaining funds are automatically calculated along with a corresponding chart in D13" sqref="B14:B15" xr:uid="{00000000-0002-0000-0000-000015000000}"/>
    <dataValidation allowBlank="1" showInputMessage="1" showErrorMessage="1" prompt="Enter Cash Amount allotted to this project in cell at right" sqref="B17" xr:uid="{00000000-0002-0000-0000-000016000000}"/>
    <dataValidation allowBlank="1" showInputMessage="1" showErrorMessage="1" prompt="Enter Cash Amount in this cell" sqref="C17" xr:uid="{00000000-0002-0000-0000-000017000000}"/>
    <dataValidation allowBlank="1" showInputMessage="1" showErrorMessage="1" prompt="Enter Financed Amount allotted to this project in cell at right" sqref="B18" xr:uid="{00000000-0002-0000-0000-000018000000}"/>
    <dataValidation allowBlank="1" showInputMessage="1" showErrorMessage="1" prompt="Enter Financed Amount in this cell" sqref="C18" xr:uid="{00000000-0002-0000-0000-000019000000}"/>
    <dataValidation allowBlank="1" showInputMessage="1" showErrorMessage="1" prompt="Total Allotted Funds are automatically calculated in cell at right" sqref="B19" xr:uid="{00000000-0002-0000-0000-00001A000000}"/>
    <dataValidation allowBlank="1" showInputMessage="1" showErrorMessage="1" prompt="Total Allotted Funds are automatically calculated in this cell" sqref="C19" xr:uid="{00000000-0002-0000-0000-00001B000000}"/>
    <dataValidation allowBlank="1" showInputMessage="1" showErrorMessage="1" prompt="Funds Used To Date are automatically updated in cell at right based on expenses entered in Itemized Expenses worksheet" sqref="B20" xr:uid="{00000000-0002-0000-0000-00001C000000}"/>
    <dataValidation allowBlank="1" showInputMessage="1" showErrorMessage="1" prompt="Funds Used To Date are automatically updated in this cell" sqref="C20" xr:uid="{00000000-0002-0000-0000-00001D000000}"/>
    <dataValidation allowBlank="1" showInputMessage="1" showErrorMessage="1" prompt="Funds Remaining are automatically calculated in cell at right" sqref="B21" xr:uid="{00000000-0002-0000-0000-00001E000000}"/>
    <dataValidation allowBlank="1" showInputMessage="1" showErrorMessage="1" prompt="Funds Remaining are automatically calculated in this cell" sqref="C21" xr:uid="{00000000-0002-0000-0000-00001F000000}"/>
    <dataValidation allowBlank="1" showInputMessage="1" showErrorMessage="1" prompt="Pie Chart illustrating Funds Used To Date compared to Funds Remaining" sqref="D16" xr:uid="{00000000-0002-0000-0000-000020000000}"/>
    <dataValidation allowBlank="1" showInputMessage="1" showErrorMessage="1" prompt="Select cell D1 to navigate to Itemized Expenses worksheet. Enter Project Information below" sqref="B1" xr:uid="{00000000-0002-0000-0000-000021000000}"/>
  </dataValidations>
  <hyperlinks>
    <hyperlink ref="D1" location="'ITEMIZED EXPENSES'!A1" tooltip="Select to navigate to Itemized Expenses worksheet" display="Itemized Expenses" xr:uid="{00000000-0004-0000-0000-000000000000}"/>
    <hyperlink ref="C10" r:id="rId1" xr:uid="{00000000-0004-0000-0000-000001000000}"/>
  </hyperlinks>
  <printOptions horizontalCentered="1"/>
  <pageMargins left="0.4" right="0.4" top="0.4" bottom="0.4" header="0.3" footer="0.3"/>
  <pageSetup fitToHeight="0" orientation="landscape" r:id="rId2"/>
  <headerFooter differentFirst="1">
    <oddFooter>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2:D29"/>
  <sheetViews>
    <sheetView showGridLines="0" workbookViewId="0">
      <selection activeCell="D8" sqref="D8:D29"/>
    </sheetView>
  </sheetViews>
  <sheetFormatPr defaultRowHeight="30" customHeight="1" x14ac:dyDescent="0.25"/>
  <cols>
    <col min="1" max="1" width="2.625" style="5" customWidth="1"/>
    <col min="2" max="2" width="35.625" style="5" customWidth="1"/>
    <col min="3" max="3" width="30.625" style="5" customWidth="1"/>
    <col min="4" max="4" width="25.625" style="5" customWidth="1"/>
    <col min="5" max="5" width="23.875" style="5" customWidth="1"/>
    <col min="6" max="6" width="2.625" style="5" customWidth="1"/>
    <col min="7" max="16384" width="9" style="5"/>
  </cols>
  <sheetData>
    <row r="2" spans="2:4" ht="43.5" x14ac:dyDescent="0.25">
      <c r="B2" s="45" t="s">
        <v>53</v>
      </c>
      <c r="C2" s="46"/>
      <c r="D2" s="47"/>
    </row>
    <row r="3" spans="2:4" s="8" customFormat="1" ht="21" customHeight="1" x14ac:dyDescent="0.25">
      <c r="B3" s="9"/>
      <c r="C3" s="9"/>
      <c r="D3" s="9"/>
    </row>
    <row r="4" spans="2:4" ht="42" customHeight="1" x14ac:dyDescent="0.25">
      <c r="B4" s="48" t="s">
        <v>45</v>
      </c>
      <c r="C4" s="49" t="s">
        <v>46</v>
      </c>
      <c r="D4" s="50" t="s">
        <v>47</v>
      </c>
    </row>
    <row r="5" spans="2:4" ht="30" customHeight="1" x14ac:dyDescent="0.25">
      <c r="B5" s="16">
        <f>AllottedFunds</f>
        <v>3500</v>
      </c>
      <c r="C5" s="17">
        <f>SUM(Data[Amount])</f>
        <v>2810</v>
      </c>
      <c r="D5" s="18">
        <f>FundsRemaining</f>
        <v>690</v>
      </c>
    </row>
    <row r="6" spans="2:4" ht="18.75" customHeight="1" x14ac:dyDescent="0.25">
      <c r="B6" s="10"/>
      <c r="C6" s="10"/>
      <c r="D6" s="10"/>
    </row>
    <row r="7" spans="2:4" ht="42" customHeight="1" x14ac:dyDescent="0.25">
      <c r="B7" s="15" t="s">
        <v>0</v>
      </c>
      <c r="C7" s="15" t="s">
        <v>1</v>
      </c>
      <c r="D7" s="15" t="s">
        <v>2</v>
      </c>
    </row>
    <row r="8" spans="2:4" ht="24" customHeight="1" x14ac:dyDescent="0.25">
      <c r="B8" s="6" t="s">
        <v>3</v>
      </c>
      <c r="C8" s="6" t="s">
        <v>4</v>
      </c>
      <c r="D8" s="7">
        <v>350</v>
      </c>
    </row>
    <row r="9" spans="2:4" ht="24" customHeight="1" x14ac:dyDescent="0.25">
      <c r="B9" s="6" t="s">
        <v>20</v>
      </c>
      <c r="C9" s="6" t="s">
        <v>4</v>
      </c>
      <c r="D9" s="7">
        <v>75</v>
      </c>
    </row>
    <row r="10" spans="2:4" ht="24" customHeight="1" x14ac:dyDescent="0.25">
      <c r="B10" s="6" t="s">
        <v>21</v>
      </c>
      <c r="C10" s="6" t="s">
        <v>4</v>
      </c>
      <c r="D10" s="7">
        <v>400</v>
      </c>
    </row>
    <row r="11" spans="2:4" ht="24" customHeight="1" x14ac:dyDescent="0.25">
      <c r="B11" s="6" t="s">
        <v>18</v>
      </c>
      <c r="C11" s="6" t="s">
        <v>4</v>
      </c>
      <c r="D11" s="7">
        <v>20</v>
      </c>
    </row>
    <row r="12" spans="2:4" ht="24" customHeight="1" x14ac:dyDescent="0.25">
      <c r="B12" s="6" t="s">
        <v>19</v>
      </c>
      <c r="C12" s="6" t="s">
        <v>4</v>
      </c>
      <c r="D12" s="7">
        <v>40</v>
      </c>
    </row>
    <row r="13" spans="2:4" ht="24" customHeight="1" x14ac:dyDescent="0.25">
      <c r="B13" s="6" t="s">
        <v>12</v>
      </c>
      <c r="C13" s="6" t="s">
        <v>4</v>
      </c>
      <c r="D13" s="7">
        <v>250</v>
      </c>
    </row>
    <row r="14" spans="2:4" ht="24" customHeight="1" x14ac:dyDescent="0.25">
      <c r="B14" s="6" t="s">
        <v>39</v>
      </c>
      <c r="C14" s="6" t="s">
        <v>4</v>
      </c>
      <c r="D14" s="7">
        <v>200</v>
      </c>
    </row>
    <row r="15" spans="2:4" ht="24" customHeight="1" x14ac:dyDescent="0.25">
      <c r="B15" s="6" t="s">
        <v>41</v>
      </c>
      <c r="C15" s="6" t="s">
        <v>4</v>
      </c>
      <c r="D15" s="7">
        <v>100</v>
      </c>
    </row>
    <row r="16" spans="2:4" ht="24" customHeight="1" x14ac:dyDescent="0.25">
      <c r="B16" s="6" t="s">
        <v>8</v>
      </c>
      <c r="C16" s="6" t="s">
        <v>9</v>
      </c>
      <c r="D16" s="7">
        <v>150</v>
      </c>
    </row>
    <row r="17" spans="2:4" ht="24" customHeight="1" x14ac:dyDescent="0.25">
      <c r="B17" s="6" t="s">
        <v>15</v>
      </c>
      <c r="C17" s="6" t="s">
        <v>9</v>
      </c>
      <c r="D17" s="7">
        <v>50</v>
      </c>
    </row>
    <row r="18" spans="2:4" ht="24" customHeight="1" x14ac:dyDescent="0.25">
      <c r="B18" s="6" t="s">
        <v>16</v>
      </c>
      <c r="C18" s="6" t="s">
        <v>9</v>
      </c>
      <c r="D18" s="7">
        <v>50</v>
      </c>
    </row>
    <row r="19" spans="2:4" ht="24" customHeight="1" x14ac:dyDescent="0.25">
      <c r="B19" s="6" t="s">
        <v>17</v>
      </c>
      <c r="C19" s="6" t="s">
        <v>9</v>
      </c>
      <c r="D19" s="7">
        <v>100</v>
      </c>
    </row>
    <row r="20" spans="2:4" ht="24" customHeight="1" x14ac:dyDescent="0.25">
      <c r="B20" s="6" t="s">
        <v>10</v>
      </c>
      <c r="C20" s="6" t="s">
        <v>9</v>
      </c>
      <c r="D20" s="7">
        <v>200</v>
      </c>
    </row>
    <row r="21" spans="2:4" ht="24" customHeight="1" x14ac:dyDescent="0.25">
      <c r="B21" s="6" t="s">
        <v>18</v>
      </c>
      <c r="C21" s="6" t="s">
        <v>9</v>
      </c>
      <c r="D21" s="7">
        <v>25</v>
      </c>
    </row>
    <row r="22" spans="2:4" ht="24" customHeight="1" x14ac:dyDescent="0.25">
      <c r="B22" s="6" t="s">
        <v>19</v>
      </c>
      <c r="C22" s="6" t="s">
        <v>9</v>
      </c>
      <c r="D22" s="7">
        <v>50</v>
      </c>
    </row>
    <row r="23" spans="2:4" ht="24" customHeight="1" x14ac:dyDescent="0.25">
      <c r="B23" s="6" t="s">
        <v>13</v>
      </c>
      <c r="C23" s="6" t="s">
        <v>9</v>
      </c>
      <c r="D23" s="7">
        <v>150</v>
      </c>
    </row>
    <row r="24" spans="2:4" ht="24" customHeight="1" x14ac:dyDescent="0.25">
      <c r="B24" s="6" t="s">
        <v>22</v>
      </c>
      <c r="C24" s="6" t="s">
        <v>9</v>
      </c>
      <c r="D24" s="7">
        <v>50</v>
      </c>
    </row>
    <row r="25" spans="2:4" ht="24" customHeight="1" x14ac:dyDescent="0.25">
      <c r="B25" s="6" t="s">
        <v>14</v>
      </c>
      <c r="C25" s="6" t="s">
        <v>9</v>
      </c>
      <c r="D25" s="7">
        <v>300</v>
      </c>
    </row>
    <row r="26" spans="2:4" ht="24" customHeight="1" x14ac:dyDescent="0.25">
      <c r="B26" s="6" t="s">
        <v>37</v>
      </c>
      <c r="C26" s="6" t="s">
        <v>9</v>
      </c>
      <c r="D26" s="7">
        <v>100</v>
      </c>
    </row>
    <row r="27" spans="2:4" ht="24" customHeight="1" x14ac:dyDescent="0.25">
      <c r="B27" s="6" t="s">
        <v>38</v>
      </c>
      <c r="C27" s="6" t="s">
        <v>9</v>
      </c>
      <c r="D27" s="7">
        <v>100</v>
      </c>
    </row>
    <row r="28" spans="2:4" ht="24" customHeight="1" thickBot="1" x14ac:dyDescent="0.3">
      <c r="B28" s="11" t="s">
        <v>40</v>
      </c>
      <c r="C28" s="11" t="s">
        <v>9</v>
      </c>
      <c r="D28" s="12">
        <v>50</v>
      </c>
    </row>
    <row r="29" spans="2:4" ht="24" customHeight="1" thickTop="1" x14ac:dyDescent="0.25">
      <c r="B29" s="13" t="s">
        <v>42</v>
      </c>
      <c r="C29" s="13"/>
      <c r="D29" s="14">
        <f>SUBTOTAL(109,Data[Amount])</f>
        <v>2810</v>
      </c>
    </row>
  </sheetData>
  <mergeCells count="1">
    <mergeCell ref="B2:D2"/>
  </mergeCells>
  <dataValidations count="13">
    <dataValidation allowBlank="1" showInputMessage="1" showErrorMessage="1" prompt="Title of this worksheet is in cells B2 and C2" sqref="B2:B3" xr:uid="{00000000-0002-0000-0100-000000000000}"/>
    <dataValidation allowBlank="1" showInputMessage="1" showErrorMessage="1" prompt="Select cell E1 to navigate to Budget Summary worksheet. Enter Expenses in Data table below. A summary of allotted, used and remaining funds is in row 4" sqref="B1" xr:uid="{00000000-0002-0000-0100-000001000000}"/>
    <dataValidation allowBlank="1" showInputMessage="1" showErrorMessage="1" prompt="Create an Itemized Expense list in this worksheet. Use slicer in cell E5 to filter expenses by category" sqref="A1" xr:uid="{00000000-0002-0000-0100-000002000000}"/>
    <dataValidation allowBlank="1" showInputMessage="1" showErrorMessage="1" prompt="Project Funds Allotted are automatically updated in cell below based on value entered in Budget Summary Worksheet" sqref="B4" xr:uid="{00000000-0002-0000-0100-000004000000}"/>
    <dataValidation allowBlank="1" showInputMessage="1" showErrorMessage="1" prompt="Project Funds Allotted are automatically updated in this cell" sqref="B5:B6" xr:uid="{00000000-0002-0000-0100-000005000000}"/>
    <dataValidation allowBlank="1" showInputMessage="1" showErrorMessage="1" prompt="Funds Used To Date are automatically updated in cell below based on the total amount of expenses" sqref="C4" xr:uid="{00000000-0002-0000-0100-000006000000}"/>
    <dataValidation allowBlank="1" showInputMessage="1" showErrorMessage="1" prompt="Funds Used To Date are automatically updated in this cell" sqref="C5:C6" xr:uid="{00000000-0002-0000-0100-000007000000}"/>
    <dataValidation allowBlank="1" showInputMessage="1" showErrorMessage="1" prompt="Funds Remaining are automatically updated in cell below by subtracting Project Allotted Funds from Used Funds To Date" sqref="D4" xr:uid="{00000000-0002-0000-0100-000008000000}"/>
    <dataValidation allowBlank="1" showInputMessage="1" showErrorMessage="1" prompt="Funds Remaining are automatically updated in this cell" sqref="D5:D6" xr:uid="{00000000-0002-0000-0100-000009000000}"/>
    <dataValidation allowBlank="1" showInputMessage="1" showErrorMessage="1" prompt="Enter expense Items in this column under this heading" sqref="B7" xr:uid="{00000000-0002-0000-0100-00000A000000}"/>
    <dataValidation allowBlank="1" showInputMessage="1" showErrorMessage="1" prompt="Enter Category in this column under this heading" sqref="C7" xr:uid="{00000000-0002-0000-0100-00000B000000}"/>
    <dataValidation allowBlank="1" showInputMessage="1" showErrorMessage="1" prompt="Enter expense Amount in this column under this heading. A data bar shows the proportion of each expense compared to all expenses. Small data bar means comparatively small expense" sqref="D7" xr:uid="{00000000-0002-0000-0100-00000C000000}"/>
    <dataValidation allowBlank="1" showInputMessage="1" showErrorMessage="1" prompt="Category slicer to filter expense items by category is in this cell" sqref="E7" xr:uid="{00000000-0002-0000-0100-00000E000000}"/>
  </dataValidations>
  <printOptions horizontalCentered="1"/>
  <pageMargins left="0.4" right="0.4" top="0.4" bottom="0.4" header="0.3" footer="0.3"/>
  <pageSetup scale="97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showGridLines="0" workbookViewId="0"/>
  </sheetViews>
  <sheetFormatPr defaultRowHeight="15.75" x14ac:dyDescent="0.25"/>
  <cols>
    <col min="1" max="1" width="8" customWidth="1"/>
  </cols>
  <sheetData>
    <row r="1" spans="1:3" ht="78.75" customHeight="1" thickBot="1" x14ac:dyDescent="0.45">
      <c r="A1" s="2" t="s">
        <v>49</v>
      </c>
      <c r="B1" s="3"/>
      <c r="C1" s="3"/>
    </row>
    <row r="2" spans="1:3" ht="19.5" thickTop="1" x14ac:dyDescent="0.4">
      <c r="A2" s="4" t="s">
        <v>50</v>
      </c>
    </row>
    <row r="3" spans="1:3" x14ac:dyDescent="0.25">
      <c r="A3" s="1" t="str">
        <f>FundsUsedLabel&amp;": "&amp;TEXT(FundsUsed,"$#,##0.00")&amp;" ("&amp;TEXT(FundsUsed/SUM(FundsUsed:FundsRemaining),"0%")&amp;")"</f>
        <v>Funds Used To Date: $2,810.00 (80%)</v>
      </c>
    </row>
    <row r="4" spans="1:3" x14ac:dyDescent="0.25">
      <c r="A4" s="1" t="str">
        <f>FundsRemainingLabel&amp;": "&amp;TEXT(FundsRemaining,"$#,##0.00")&amp;" ("&amp;TEXT(FundsRemaining/SUM(FundsUsed:FundsRemaining),"0%")&amp;")"</f>
        <v>Funds Remaining: $690.00 (20%)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TM04014205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BUDGET SUMMARY</vt:lpstr>
      <vt:lpstr>ITEMIZED EXPENSES</vt:lpstr>
      <vt:lpstr>ChartData</vt:lpstr>
      <vt:lpstr>AllottedFunds</vt:lpstr>
      <vt:lpstr>ColumnTitle2</vt:lpstr>
      <vt:lpstr>ColumnTitleRegion1..D4.2</vt:lpstr>
      <vt:lpstr>FundsRemainingLabel</vt:lpstr>
      <vt:lpstr>FundsUsed</vt:lpstr>
      <vt:lpstr>FundsUsedLabel</vt:lpstr>
      <vt:lpstr>'BUDGET SUMMARY'!Print_Area</vt:lpstr>
      <vt:lpstr>'ITEMIZED EXPENSES'!Print_Titles</vt:lpstr>
      <vt:lpstr>RowTitleRegion1..C11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2021-12-28T18:24:00Z</dcterms:created>
  <dcterms:modified xsi:type="dcterms:W3CDTF">2022-10-20T17:27:42Z</dcterms:modified>
</cp:coreProperties>
</file>