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amily Budget Template\"/>
    </mc:Choice>
  </mc:AlternateContent>
  <xr:revisionPtr revIDLastSave="4" documentId="8_{AB6176A3-06CD-4150-857F-DD6B082B8CAA}" xr6:coauthVersionLast="36" xr6:coauthVersionMax="47" xr10:uidLastSave="{9B83E28B-C7BA-473E-91EB-0A07C957F1A6}"/>
  <bookViews>
    <workbookView xWindow="-120" yWindow="-120" windowWidth="20730" windowHeight="11160" xr2:uid="{00000000-000D-0000-FFFF-FFFF00000000}"/>
  </bookViews>
  <sheets>
    <sheet name="Cash Flow" sheetId="1" r:id="rId1"/>
    <sheet name="Monthly Income" sheetId="4" r:id="rId2"/>
    <sheet name="Monthly Expenses" sheetId="3" r:id="rId3"/>
  </sheets>
  <definedNames>
    <definedName name="_xlnm.Print_Titles" localSheetId="0">'Cash Flow'!$7:$7</definedName>
    <definedName name="_xlnm.Print_Titles" localSheetId="2">'Monthly Expenses'!$3:$3</definedName>
    <definedName name="_xlnm.Print_Titles" localSheetId="1">'Monthly Income'!$3:$3</definedName>
    <definedName name="Title1">CashFlow[[#Headers],[Cash Flow]]</definedName>
    <definedName name="Title2">Income[[#Headers],[Monthly Income]]</definedName>
    <definedName name="Title3">Expenses[[#Headers],[Monthly Expenses]]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C7" i="4"/>
  <c r="E6" i="4"/>
  <c r="E5" i="4"/>
  <c r="E4" i="4"/>
  <c r="E7" i="4" s="1"/>
  <c r="D24" i="3" l="1"/>
  <c r="D9" i="1" s="1"/>
  <c r="C24" i="3"/>
  <c r="C9" i="1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8" i="1"/>
  <c r="C8" i="1"/>
  <c r="C10" i="1" l="1"/>
  <c r="D10" i="1"/>
  <c r="E10" i="1" s="1"/>
  <c r="E24" i="3"/>
  <c r="E9" i="1" s="1"/>
  <c r="E8" i="1"/>
</calcChain>
</file>

<file path=xl/sharedStrings.xml><?xml version="1.0" encoding="utf-8"?>
<sst xmlns="http://schemas.openxmlformats.org/spreadsheetml/2006/main" count="45" uniqueCount="35">
  <si>
    <t>Cash Flow</t>
  </si>
  <si>
    <t>Projected</t>
  </si>
  <si>
    <t>Actual</t>
  </si>
  <si>
    <t>Variance</t>
  </si>
  <si>
    <t>Total Income</t>
  </si>
  <si>
    <t>Monthly Income</t>
  </si>
  <si>
    <t>Income 1</t>
  </si>
  <si>
    <t>Income 2</t>
  </si>
  <si>
    <t>Other Income</t>
  </si>
  <si>
    <t>Monthly Expenses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</si>
  <si>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</si>
  <si>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</si>
  <si>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</si>
  <si>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</si>
  <si>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</si>
  <si>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</si>
  <si>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</si>
  <si>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</si>
  <si>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</si>
  <si>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</si>
  <si>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</si>
  <si>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</si>
  <si>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</si>
  <si>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</si>
  <si>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</si>
  <si>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</si>
  <si>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</si>
  <si>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</si>
  <si>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Other</t>
  </si>
  <si>
    <t>Total Cash</t>
  </si>
  <si>
    <t>Savings</t>
  </si>
  <si>
    <t>Total Expenses</t>
  </si>
  <si>
    <t>Month</t>
  </si>
  <si>
    <t>Year</t>
  </si>
  <si>
    <t>FAMILY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</si>
</sst>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</numFmts>
  <fonts count="17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sz val="11"/>
      <color theme="1" tint="0.34998626667073579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36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4A48"/>
        <bgColor indexed="64"/>
      </patternFill>
    </fill>
    <fill>
      <patternFill patternType="solid">
        <fgColor rgb="FFC0D8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DE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D8C0"/>
      </left>
      <right style="thin">
        <color rgb="FFC0D8C0"/>
      </right>
      <top style="thin">
        <color rgb="FFC0D8C0"/>
      </top>
      <bottom style="thin">
        <color rgb="FFC0D8C0"/>
      </bottom>
      <diagonal/>
    </border>
    <border>
      <left style="thin">
        <color rgb="FFC0D8C0"/>
      </left>
      <right/>
      <top style="thin">
        <color rgb="FFC0D8C0"/>
      </top>
      <bottom style="thin">
        <color rgb="FFC0D8C0"/>
      </bottom>
      <diagonal/>
    </border>
    <border>
      <left/>
      <right/>
      <top style="thin">
        <color rgb="FFC0D8C0"/>
      </top>
      <bottom style="thin">
        <color rgb="FFC0D8C0"/>
      </bottom>
      <diagonal/>
    </border>
    <border>
      <left/>
      <right style="thin">
        <color rgb="FFC0D8C0"/>
      </right>
      <top style="thin">
        <color rgb="FFC0D8C0"/>
      </top>
      <bottom style="thin">
        <color rgb="FFC0D8C0"/>
      </bottom>
      <diagonal/>
    </border>
    <border>
      <left/>
      <right/>
      <top/>
      <bottom style="thin">
        <color rgb="FFC0D8C0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Protection="0">
      <alignment horizontal="right" vertical="center" indent="2"/>
    </xf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4" fontId="7" fillId="0" borderId="0" applyFill="0" applyBorder="0">
      <alignment horizontal="right" vertical="center" indent="2"/>
    </xf>
  </cellStyleXfs>
  <cellXfs count="50">
    <xf numFmtId="0" fontId="0" fillId="0" borderId="0" xfId="0">
      <alignment vertical="center" wrapText="1"/>
    </xf>
    <xf numFmtId="0" fontId="12" fillId="0" borderId="0" xfId="0" applyFont="1">
      <alignment vertical="center" wrapText="1"/>
    </xf>
    <xf numFmtId="0" fontId="12" fillId="0" borderId="0" xfId="0" applyFont="1" applyAlignment="1">
      <alignment horizontal="right" indent="2"/>
    </xf>
    <xf numFmtId="0" fontId="12" fillId="0" borderId="0" xfId="0" applyFont="1" applyAlignment="1">
      <alignment horizontal="center" vertical="center" wrapText="1"/>
    </xf>
    <xf numFmtId="0" fontId="13" fillId="5" borderId="2" xfId="2" applyFont="1" applyFill="1" applyBorder="1" applyAlignment="1">
      <alignment horizontal="left" vertical="center" indent="1"/>
    </xf>
    <xf numFmtId="0" fontId="13" fillId="5" borderId="2" xfId="3" applyFont="1" applyFill="1" applyBorder="1" applyAlignment="1">
      <alignment horizontal="left" vertical="center" indent="1"/>
    </xf>
    <xf numFmtId="0" fontId="14" fillId="0" borderId="0" xfId="0" applyFont="1" applyBorder="1">
      <alignment vertical="center" wrapText="1"/>
    </xf>
    <xf numFmtId="0" fontId="14" fillId="0" borderId="0" xfId="0" applyFont="1" applyBorder="1" applyAlignment="1">
      <alignment horizontal="right" indent="2"/>
    </xf>
    <xf numFmtId="0" fontId="14" fillId="0" borderId="0" xfId="0" applyFont="1">
      <alignment vertical="center" wrapText="1"/>
    </xf>
    <xf numFmtId="0" fontId="14" fillId="0" borderId="0" xfId="0" applyFont="1" applyAlignment="1">
      <alignment horizontal="right" indent="2"/>
    </xf>
    <xf numFmtId="0" fontId="14" fillId="0" borderId="4" xfId="0" applyFont="1" applyFill="1" applyBorder="1">
      <alignment vertical="center" wrapText="1"/>
    </xf>
    <xf numFmtId="0" fontId="14" fillId="0" borderId="4" xfId="0" applyFont="1" applyFill="1" applyBorder="1" applyAlignment="1">
      <alignment horizontal="left" vertical="center"/>
    </xf>
    <xf numFmtId="164" fontId="14" fillId="0" borderId="4" xfId="9" applyFont="1" applyFill="1" applyBorder="1">
      <alignment horizontal="right" vertical="center" indent="2"/>
    </xf>
    <xf numFmtId="164" fontId="14" fillId="0" borderId="4" xfId="13" applyNumberFormat="1" applyFont="1" applyFill="1" applyBorder="1">
      <alignment horizontal="right" vertical="center" indent="2"/>
    </xf>
    <xf numFmtId="164" fontId="14" fillId="0" borderId="4" xfId="9" applyFont="1" applyBorder="1">
      <alignment horizontal="right" vertical="center" indent="2"/>
    </xf>
    <xf numFmtId="0" fontId="14" fillId="4" borderId="4" xfId="0" applyFont="1" applyFill="1" applyBorder="1">
      <alignment vertical="center" wrapText="1"/>
    </xf>
    <xf numFmtId="0" fontId="15" fillId="4" borderId="4" xfId="5" applyFont="1" applyFill="1" applyBorder="1">
      <alignment horizontal="right" vertical="center" indent="2"/>
    </xf>
    <xf numFmtId="0" fontId="15" fillId="4" borderId="4" xfId="4" applyFont="1" applyFill="1" applyBorder="1">
      <alignment horizontal="right" vertical="center" indent="2"/>
    </xf>
    <xf numFmtId="0" fontId="15" fillId="4" borderId="4" xfId="14" applyFont="1" applyFill="1" applyBorder="1">
      <alignment horizontal="right" vertical="center" indent="2"/>
    </xf>
    <xf numFmtId="0" fontId="14" fillId="5" borderId="4" xfId="0" applyFont="1" applyFill="1" applyBorder="1">
      <alignment vertical="center" wrapText="1"/>
    </xf>
    <xf numFmtId="164" fontId="15" fillId="5" borderId="4" xfId="9" applyFont="1" applyFill="1" applyBorder="1">
      <alignment horizontal="right" vertical="center" indent="2"/>
    </xf>
    <xf numFmtId="164" fontId="14" fillId="5" borderId="4" xfId="9" applyFont="1" applyFill="1" applyBorder="1">
      <alignment horizontal="right" vertical="center" indent="2"/>
    </xf>
    <xf numFmtId="0" fontId="12" fillId="5" borderId="0" xfId="0" applyFont="1" applyFill="1">
      <alignment vertical="center" wrapText="1"/>
    </xf>
    <xf numFmtId="0" fontId="14" fillId="0" borderId="0" xfId="13" applyFont="1">
      <alignment horizontal="right" vertical="center" indent="2"/>
    </xf>
    <xf numFmtId="0" fontId="14" fillId="4" borderId="4" xfId="0" applyFont="1" applyFill="1" applyBorder="1" applyAlignment="1">
      <alignment vertical="center"/>
    </xf>
    <xf numFmtId="0" fontId="15" fillId="4" borderId="4" xfId="5" applyFont="1" applyFill="1" applyBorder="1" applyAlignment="1">
      <alignment horizontal="center" vertical="center"/>
    </xf>
    <xf numFmtId="0" fontId="14" fillId="4" borderId="4" xfId="13" applyFont="1" applyFill="1" applyBorder="1" applyAlignment="1">
      <alignment horizontal="center" vertical="center"/>
    </xf>
    <xf numFmtId="0" fontId="15" fillId="4" borderId="4" xfId="14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/>
    </xf>
    <xf numFmtId="164" fontId="14" fillId="5" borderId="4" xfId="17" applyFont="1" applyFill="1" applyBorder="1" applyAlignment="1">
      <alignment horizontal="center" vertical="center"/>
    </xf>
    <xf numFmtId="164" fontId="14" fillId="5" borderId="4" xfId="9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/>
    </xf>
    <xf numFmtId="164" fontId="14" fillId="5" borderId="6" xfId="17" applyFont="1" applyFill="1" applyBorder="1" applyAlignment="1">
      <alignment horizontal="center" vertical="center"/>
    </xf>
    <xf numFmtId="164" fontId="14" fillId="5" borderId="6" xfId="9" applyFont="1" applyFill="1" applyBorder="1" applyAlignment="1">
      <alignment horizontal="center" vertical="center"/>
    </xf>
    <xf numFmtId="164" fontId="15" fillId="5" borderId="4" xfId="9" applyFont="1" applyFill="1" applyBorder="1" applyAlignment="1">
      <alignment horizontal="center" vertical="center"/>
    </xf>
    <xf numFmtId="164" fontId="14" fillId="5" borderId="4" xfId="13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center"/>
    </xf>
    <xf numFmtId="164" fontId="14" fillId="6" borderId="4" xfId="17" applyFont="1" applyFill="1" applyBorder="1" applyAlignment="1">
      <alignment horizontal="center" vertical="center"/>
    </xf>
    <xf numFmtId="164" fontId="14" fillId="6" borderId="4" xfId="9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left" vertical="center"/>
    </xf>
    <xf numFmtId="164" fontId="14" fillId="6" borderId="6" xfId="17" applyFont="1" applyFill="1" applyBorder="1" applyAlignment="1">
      <alignment horizontal="center" vertical="center"/>
    </xf>
    <xf numFmtId="164" fontId="14" fillId="6" borderId="6" xfId="9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3" fillId="5" borderId="3" xfId="2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13" fillId="5" borderId="5" xfId="2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</cellXfs>
  <cellStyles count="18">
    <cellStyle name="Actual" xfId="13" xr:uid="{00000000-0005-0000-0000-000000000000}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Followed Hyperlink" xfId="1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Normal" xfId="0" builtinId="0" customBuiltin="1"/>
    <cellStyle name="Note" xfId="12" builtinId="10" customBuiltin="1"/>
    <cellStyle name="Percent" xfId="11" builtinId="5" customBuiltin="1"/>
    <cellStyle name="Projected" xfId="17" xr:uid="{00000000-0005-0000-0000-00000E000000}"/>
    <cellStyle name="Title" xfId="1" builtinId="15" customBuiltin="1"/>
    <cellStyle name="Total" xfId="6" builtinId="25" customBuiltin="1"/>
    <cellStyle name="Variance heading" xfId="14" xr:uid="{00000000-0005-0000-0000-000011000000}"/>
  </cellStyles>
  <dxfs count="49"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top style="thin">
          <color rgb="FFC0D8C0"/>
        </top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border>
        <bottom style="thin">
          <color rgb="FFC0D8C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C0D8C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border>
        <top style="thin">
          <color rgb="FFC0D8C0"/>
        </top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border>
        <bottom style="thin">
          <color rgb="FFC0D8C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C0D8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border>
        <top style="thin">
          <color rgb="FFC0D8C0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border>
        <bottom style="thin">
          <color rgb="FFC0D8C0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rgb="FFC0D8C0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onthly Family Budget" defaultPivotStyle="PivotStyleLight16">
    <tableStyle name="Monthly Family Budget" pivot="0" count="10" xr9:uid="{00000000-0011-0000-FFFF-FFFF00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ColumnStripe" dxfId="43"/>
      <tableStyleElement type="secondColumnStripe" dxfId="42"/>
      <tableStyleElement type="firstHeaderCell" dxfId="41"/>
      <tableStyleElement type="lastHeaderCell" dxfId="40"/>
      <tableStyleElement type="lastTotalCell" dxfId="39"/>
    </tableStyle>
  </tableStyles>
  <colors>
    <mruColors>
      <color rgb="FFE3EDE3"/>
      <color rgb="FFC0D8C0"/>
      <color rgb="FFFFFFFF"/>
      <color rgb="FFD9E7D9"/>
      <color rgb="FFDD4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'Cash Flow'!$B$8:$B$10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Cash</c:v>
                </c:pt>
              </c:strCache>
            </c:strRef>
          </c:cat>
          <c:val>
            <c:numRef>
              <c:f>'Cash Flow'!$C$8:$C$10</c:f>
              <c:numCache>
                <c:formatCode>"$"#,##0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Actual</c:v>
          </c:tx>
          <c:spPr>
            <a:solidFill>
              <a:srgbClr val="C0D8C0"/>
            </a:solidFill>
            <a:ln>
              <a:noFill/>
            </a:ln>
            <a:effectLst/>
          </c:spPr>
          <c:invertIfNegative val="0"/>
          <c:cat>
            <c:strRef>
              <c:f>'Cash Flow'!$B$8:$B$10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Cash</c:v>
                </c:pt>
              </c:strCache>
            </c:strRef>
          </c:cat>
          <c:val>
            <c:numRef>
              <c:f>'Cash Flow'!$D$8:$D$10</c:f>
              <c:numCache>
                <c:formatCode>"$"#,##0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10</xdr:row>
      <xdr:rowOff>184490</xdr:rowOff>
    </xdr:from>
    <xdr:to>
      <xdr:col>4</xdr:col>
      <xdr:colOff>1143000</xdr:colOff>
      <xdr:row>19</xdr:row>
      <xdr:rowOff>152399</xdr:rowOff>
    </xdr:to>
    <xdr:graphicFrame macro="">
      <xdr:nvGraphicFramePr>
        <xdr:cNvPr id="8" name="Chart 7" descr="Clustered column chart showing projected and actual values for Total Income, Total Expenses, and Total Cash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ashFlow" displayName="CashFlow" ref="B7:E10" totalsRowCount="1" headerRowDxfId="38" dataDxfId="36" totalsRowDxfId="35" headerRowBorderDxfId="37" totalsRowBorderDxfId="34">
  <autoFilter ref="B7:E9" xr:uid="{00000000-0009-0000-0100-000002000000}"/>
  <tableColumns count="4">
    <tableColumn id="1" xr3:uid="{00000000-0010-0000-0000-000001000000}" name="Cash Flow" totalsRowLabel="Total Cash" dataDxfId="33" totalsRowDxfId="32"/>
    <tableColumn id="2" xr3:uid="{00000000-0010-0000-0000-000002000000}" name="Projected" totalsRowFunction="custom" dataDxfId="31" totalsRowDxfId="30" totalsRowCellStyle="Currency">
      <totalsRowFormula>C8-C9</totalsRowFormula>
    </tableColumn>
    <tableColumn id="3" xr3:uid="{00000000-0010-0000-0000-000003000000}" name="Actual" totalsRowFunction="custom" dataDxfId="29" totalsRowDxfId="28" totalsRowCellStyle="Currency">
      <totalsRowFormula>D8-D9</totalsRowFormula>
    </tableColumn>
    <tableColumn id="4" xr3:uid="{00000000-0010-0000-0000-000004000000}" name="Variance" totalsRowFunction="custom" dataDxfId="27" totalsRowDxfId="26" dataCellStyle="Currency" totalsRowCellStyle="Currency">
      <totalsRowFormula>CashFlow[[#Totals],[Actual]]-CashFlow[[#Totals],[Projected]]</totalsRow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Projected, Actual, and Variance Cash Flow for Total Income, Total Expenses &amp; Total Cash are automatically updated based on entries in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3:E7" totalsRowCount="1" headerRowDxfId="25" dataDxfId="23" totalsRowDxfId="22" headerRowBorderDxfId="24" totalsRowBorderDxfId="21">
  <autoFilter ref="B3:E6" xr:uid="{00000000-0009-0000-0100-000005000000}"/>
  <tableColumns count="4">
    <tableColumn id="1" xr3:uid="{00000000-0010-0000-0100-000001000000}" name="Monthly Income" totalsRowLabel="Total Income" dataDxfId="20" totalsRowDxfId="19"/>
    <tableColumn id="2" xr3:uid="{00000000-0010-0000-0100-000002000000}" name="Projected" totalsRowFunction="sum" dataDxfId="18" totalsRowDxfId="17" dataCellStyle="Currency" totalsRowCellStyle="Currency"/>
    <tableColumn id="3" xr3:uid="{00000000-0010-0000-0100-000003000000}" name="Actual" totalsRowFunction="sum" dataDxfId="16" totalsRowDxfId="15" dataCellStyle="Currency" totalsRowCellStyle="Currency"/>
    <tableColumn id="4" xr3:uid="{00000000-0010-0000-0100-000004000000}" name="Variance" totalsRowFunction="sum" dataDxfId="14" totalsRowDxfId="13" dataCellStyle="Currency" totalsRowCellStyle="Currency">
      <calculatedColumnFormula>Income[[#This Row],[Actual]]-Income[[#This Row],[Projected]]</calculatedColumn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Enter Monthly Income, Projected and Actual Income from each source, in this table. Variance and Total Income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s" displayName="Expenses" ref="B3:E24" totalsRowCount="1" headerRowDxfId="12" dataDxfId="10" totalsRowDxfId="9" headerRowBorderDxfId="11" totalsRowBorderDxfId="8">
  <autoFilter ref="B3:E23" xr:uid="{00000000-0009-0000-0100-000009000000}"/>
  <tableColumns count="4">
    <tableColumn id="1" xr3:uid="{00000000-0010-0000-0200-000001000000}" name="Monthly Expenses" totalsRowLabel="Total Expenses" dataDxfId="7" totalsRowDxfId="6"/>
    <tableColumn id="2" xr3:uid="{00000000-0010-0000-0200-000002000000}" name="Projected" totalsRowFunction="sum" dataDxfId="5" totalsRowDxfId="4" dataCellStyle="Projected" totalsRowCellStyle="Currency"/>
    <tableColumn id="3" xr3:uid="{00000000-0010-0000-0200-000003000000}" name="Actual" totalsRowFunction="sum" dataDxfId="3" totalsRowDxfId="2" dataCellStyle="Currency" totalsRowCellStyle="Actual"/>
    <tableColumn id="4" xr3:uid="{00000000-0010-0000-0200-000004000000}" name="Variance" totalsRowFunction="sum" dataDxfId="1" totalsRowDxfId="0" dataCellStyle="Currency" totalsRowCellStyle="Currency">
      <calculatedColumnFormula>Expenses[[#This Row],[Projected]]-Expenses[[#This Row],[Actual]]</calculatedColumn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Enter Monthly Expenses, Projected and Actual Expenses, in this table. Variance and Total Expense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E26"/>
  <sheetViews>
    <sheetView showGridLines="0" tabSelected="1" zoomScaleNormal="100" workbookViewId="0">
      <selection activeCell="B1" sqref="B1:E1"/>
    </sheetView>
  </sheetViews>
  <sheetFormatPr defaultColWidth="9" defaultRowHeight="30" customHeight="1" x14ac:dyDescent="0.3"/>
  <cols>
    <col min="1" max="1" width="2.625" style="1" customWidth="1"/>
    <col min="2" max="2" width="37.25" style="1" customWidth="1"/>
    <col min="3" max="5" width="15.75" style="2" customWidth="1"/>
    <col min="6" max="6" width="2.625" style="1" customWidth="1"/>
    <col min="7" max="16384" width="9" style="1"/>
  </cols>
  <sheetData>
    <row r="1" spans="2:5" ht="65.099999999999994" customHeight="1" x14ac:dyDescent="0.2">
      <c r="B1" s="49" t="s">
        <v>34</v>
      </c>
      <c r="C1" s="49"/>
      <c r="D1" s="49"/>
      <c r="E1" s="49"/>
    </row>
    <row r="2" spans="2:5" ht="35.1" customHeight="1" x14ac:dyDescent="0.2">
      <c r="B2" s="3"/>
      <c r="C2" s="3"/>
      <c r="D2" s="3"/>
      <c r="E2" s="3"/>
    </row>
    <row r="3" spans="2:5" ht="35.1" customHeight="1" x14ac:dyDescent="0.2">
      <c r="B3" s="4" t="s">
        <v>32</v>
      </c>
      <c r="C3" s="46"/>
      <c r="D3" s="47"/>
      <c r="E3" s="48"/>
    </row>
    <row r="4" spans="2:5" ht="35.1" customHeight="1" x14ac:dyDescent="0.3">
      <c r="B4" s="5" t="s">
        <v>33</v>
      </c>
      <c r="C4" s="43"/>
      <c r="D4" s="44"/>
      <c r="E4" s="45"/>
    </row>
    <row r="5" spans="2:5" ht="35.1" customHeight="1" x14ac:dyDescent="0.2">
      <c r="B5" s="42"/>
      <c r="C5" s="42"/>
      <c r="D5" s="42"/>
      <c r="E5" s="42"/>
    </row>
    <row r="6" spans="2:5" ht="35.1" customHeight="1" x14ac:dyDescent="0.3">
      <c r="B6" s="6"/>
      <c r="C6" s="7"/>
      <c r="D6" s="7"/>
      <c r="E6" s="7"/>
    </row>
    <row r="7" spans="2:5" ht="35.1" customHeight="1" x14ac:dyDescent="0.2">
      <c r="B7" s="15" t="s">
        <v>0</v>
      </c>
      <c r="C7" s="16" t="s">
        <v>1</v>
      </c>
      <c r="D7" s="17" t="s">
        <v>2</v>
      </c>
      <c r="E7" s="18" t="s">
        <v>3</v>
      </c>
    </row>
    <row r="8" spans="2:5" ht="35.1" customHeight="1" x14ac:dyDescent="0.2">
      <c r="B8" s="11" t="s">
        <v>4</v>
      </c>
      <c r="C8" s="12">
        <f>Income[[#Totals],[Projected]]</f>
        <v>5700</v>
      </c>
      <c r="D8" s="13">
        <f>Income[[#Totals],[Actual]]</f>
        <v>5500</v>
      </c>
      <c r="E8" s="14">
        <f>Income[[#Totals],[Variance]]</f>
        <v>-200</v>
      </c>
    </row>
    <row r="9" spans="2:5" ht="35.1" customHeight="1" x14ac:dyDescent="0.2">
      <c r="B9" s="11" t="s">
        <v>31</v>
      </c>
      <c r="C9" s="12">
        <f>Expenses[[#Totals],[Projected]]</f>
        <v>3603</v>
      </c>
      <c r="D9" s="13">
        <f>Expenses[[#Totals],[Actual]]</f>
        <v>3655</v>
      </c>
      <c r="E9" s="14">
        <f>Expenses[[#Totals],[Variance]]</f>
        <v>-52</v>
      </c>
    </row>
    <row r="10" spans="2:5" ht="35.1" customHeight="1" x14ac:dyDescent="0.2">
      <c r="B10" s="19" t="s">
        <v>29</v>
      </c>
      <c r="C10" s="20">
        <f>C8-C9</f>
        <v>2097</v>
      </c>
      <c r="D10" s="20">
        <f>D8-D9</f>
        <v>1845</v>
      </c>
      <c r="E10" s="21">
        <f>CashFlow[[#Totals],[Actual]]-CashFlow[[#Totals],[Projected]]</f>
        <v>-252</v>
      </c>
    </row>
    <row r="11" spans="2:5" ht="35.1" customHeight="1" x14ac:dyDescent="0.3">
      <c r="B11" s="8"/>
      <c r="C11" s="9"/>
      <c r="D11" s="9"/>
      <c r="E11" s="9"/>
    </row>
    <row r="12" spans="2:5" ht="35.1" customHeight="1" x14ac:dyDescent="0.3">
      <c r="B12" s="8"/>
      <c r="C12" s="9"/>
      <c r="D12" s="9"/>
      <c r="E12" s="9"/>
    </row>
    <row r="13" spans="2:5" ht="35.1" customHeight="1" x14ac:dyDescent="0.3">
      <c r="B13" s="8"/>
      <c r="C13" s="9"/>
      <c r="D13" s="9"/>
      <c r="E13" s="9"/>
    </row>
    <row r="14" spans="2:5" ht="35.1" customHeight="1" x14ac:dyDescent="0.3">
      <c r="B14" s="8"/>
      <c r="C14" s="9"/>
      <c r="D14" s="9"/>
      <c r="E14" s="9"/>
    </row>
    <row r="15" spans="2:5" ht="35.1" customHeight="1" x14ac:dyDescent="0.3">
      <c r="B15" s="8"/>
      <c r="C15" s="9"/>
      <c r="D15" s="9"/>
      <c r="E15" s="9"/>
    </row>
    <row r="16" spans="2:5" ht="35.1" customHeight="1" x14ac:dyDescent="0.3">
      <c r="B16" s="8"/>
      <c r="C16" s="9"/>
      <c r="D16" s="9"/>
      <c r="E16" s="9"/>
    </row>
    <row r="17" spans="2:5" ht="35.1" customHeight="1" x14ac:dyDescent="0.3">
      <c r="B17" s="8"/>
      <c r="C17" s="9"/>
      <c r="D17" s="9"/>
      <c r="E17" s="9"/>
    </row>
    <row r="18" spans="2:5" ht="35.1" customHeight="1" x14ac:dyDescent="0.3">
      <c r="B18" s="8"/>
      <c r="C18" s="9"/>
      <c r="D18" s="9"/>
      <c r="E18" s="9"/>
    </row>
    <row r="19" spans="2:5" ht="30" customHeight="1" x14ac:dyDescent="0.3">
      <c r="B19" s="8"/>
      <c r="C19" s="9"/>
      <c r="D19" s="9"/>
      <c r="E19" s="9"/>
    </row>
    <row r="20" spans="2:5" ht="30" customHeight="1" x14ac:dyDescent="0.3">
      <c r="B20" s="8"/>
      <c r="C20" s="9"/>
      <c r="D20" s="9"/>
      <c r="E20" s="9"/>
    </row>
    <row r="21" spans="2:5" ht="30" customHeight="1" x14ac:dyDescent="0.3">
      <c r="B21" s="8"/>
      <c r="C21" s="9"/>
      <c r="D21" s="9"/>
      <c r="E21" s="9"/>
    </row>
    <row r="22" spans="2:5" ht="30" customHeight="1" x14ac:dyDescent="0.3">
      <c r="B22" s="8"/>
      <c r="C22" s="9"/>
      <c r="D22" s="9"/>
      <c r="E22" s="9"/>
    </row>
    <row r="23" spans="2:5" ht="30" customHeight="1" x14ac:dyDescent="0.3">
      <c r="B23" s="8"/>
      <c r="C23" s="9"/>
      <c r="D23" s="9"/>
      <c r="E23" s="9"/>
    </row>
    <row r="24" spans="2:5" ht="30" customHeight="1" x14ac:dyDescent="0.3">
      <c r="B24" s="8"/>
      <c r="C24" s="9"/>
      <c r="D24" s="9"/>
      <c r="E24" s="9"/>
    </row>
    <row r="25" spans="2:5" ht="30" customHeight="1" x14ac:dyDescent="0.3">
      <c r="B25" s="8"/>
      <c r="C25" s="9"/>
      <c r="D25" s="9"/>
      <c r="E25" s="9"/>
    </row>
    <row r="26" spans="2:5" ht="30" customHeight="1" x14ac:dyDescent="0.3">
      <c r="B26" s="8"/>
      <c r="C26" s="9"/>
      <c r="D26" s="9"/>
      <c r="E26" s="9"/>
    </row>
  </sheetData>
  <mergeCells count="4">
    <mergeCell ref="B1:E1"/>
    <mergeCell ref="B5:E5"/>
    <mergeCell ref="C4:E4"/>
    <mergeCell ref="C3:E3"/>
  </mergeCells>
  <dataValidations count="8">
    <dataValidation allowBlank="1" showInputMessage="1" showErrorMessage="1" prompt="Create a Monthly Family Budget in this workbook. Cash flow table &amp; clustered column chart budget summary are automatically updated from Monthly Income &amp; Monthly Expenses worksheets" sqref="A3" xr:uid="{00000000-0002-0000-0000-000000000000}"/>
    <dataValidation allowBlank="1" showInputMessage="1" showErrorMessage="1" prompt="Enter Month in this cell" sqref="B3" xr:uid="{00000000-0002-0000-0000-000001000000}"/>
    <dataValidation allowBlank="1" showInputMessage="1" showErrorMessage="1" prompt="Enter Year in this cell" sqref="B4:B5" xr:uid="{00000000-0002-0000-0000-000002000000}"/>
    <dataValidation allowBlank="1" showInputMessage="1" showErrorMessage="1" prompt="Clustered column chart depicting projected and actual values for Total Income, Total Expenses, and Total Cash" sqref="B6" xr:uid="{00000000-0002-0000-0000-000004000000}"/>
    <dataValidation allowBlank="1" showInputMessage="1" showErrorMessage="1" prompt="Total Income and Total Expenses are automatically updated in this column under this heading" sqref="B7" xr:uid="{00000000-0002-0000-0000-000005000000}"/>
    <dataValidation allowBlank="1" showInputMessage="1" showErrorMessage="1" prompt="Projected amount is automatically updated in this column under this heading" sqref="C7" xr:uid="{00000000-0002-0000-0000-000006000000}"/>
    <dataValidation allowBlank="1" showInputMessage="1" showErrorMessage="1" prompt="Actual amount is automatically updated this column under this heading" sqref="D7" xr:uid="{00000000-0002-0000-0000-000007000000}"/>
    <dataValidation allowBlank="1" showInputMessage="1" showErrorMessage="1" prompt="Variance amount is automatically calculated in this column under this heading" sqref="E7" xr:uid="{00000000-0002-0000-0000-000008000000}"/>
  </dataValidations>
  <printOptions horizontalCentered="1"/>
  <pageMargins left="0.3" right="0.3" top="0.4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7"/>
  <sheetViews>
    <sheetView showGridLines="0" workbookViewId="0">
      <selection activeCell="B1" sqref="B1:E1"/>
    </sheetView>
  </sheetViews>
  <sheetFormatPr defaultColWidth="9" defaultRowHeight="30" customHeight="1" x14ac:dyDescent="0.2"/>
  <cols>
    <col min="1" max="1" width="2.625" style="1" customWidth="1"/>
    <col min="2" max="2" width="37.25" style="1" customWidth="1"/>
    <col min="3" max="5" width="15.75" style="1" customWidth="1"/>
    <col min="6" max="6" width="2.625" style="1" customWidth="1"/>
    <col min="7" max="16384" width="9" style="1"/>
  </cols>
  <sheetData>
    <row r="1" spans="2:5" ht="65.099999999999994" customHeight="1" x14ac:dyDescent="0.2">
      <c r="B1" s="49" t="s">
        <v>34</v>
      </c>
      <c r="C1" s="49"/>
      <c r="D1" s="49"/>
      <c r="E1" s="49"/>
    </row>
    <row r="2" spans="2:5" ht="35.1" customHeight="1" x14ac:dyDescent="0.2">
      <c r="B2" s="8"/>
      <c r="C2" s="8"/>
      <c r="D2" s="8"/>
      <c r="E2" s="8"/>
    </row>
    <row r="3" spans="2:5" ht="35.1" customHeight="1" x14ac:dyDescent="0.2">
      <c r="B3" s="15" t="s">
        <v>5</v>
      </c>
      <c r="C3" s="16" t="s">
        <v>1</v>
      </c>
      <c r="D3" s="17" t="s">
        <v>2</v>
      </c>
      <c r="E3" s="18" t="s">
        <v>3</v>
      </c>
    </row>
    <row r="4" spans="2:5" ht="35.1" customHeight="1" x14ac:dyDescent="0.2">
      <c r="B4" s="10" t="s">
        <v>6</v>
      </c>
      <c r="C4" s="12">
        <v>4000</v>
      </c>
      <c r="D4" s="12">
        <v>4000</v>
      </c>
      <c r="E4" s="12">
        <f>Income[[#This Row],[Actual]]-Income[[#This Row],[Projected]]</f>
        <v>0</v>
      </c>
    </row>
    <row r="5" spans="2:5" ht="35.1" customHeight="1" x14ac:dyDescent="0.2">
      <c r="B5" s="10" t="s">
        <v>7</v>
      </c>
      <c r="C5" s="12">
        <v>1400</v>
      </c>
      <c r="D5" s="12">
        <v>1500</v>
      </c>
      <c r="E5" s="12">
        <f>Income[[#This Row],[Actual]]-Income[[#This Row],[Projected]]</f>
        <v>100</v>
      </c>
    </row>
    <row r="6" spans="2:5" ht="35.1" customHeight="1" x14ac:dyDescent="0.2">
      <c r="B6" s="10" t="s">
        <v>8</v>
      </c>
      <c r="C6" s="12">
        <v>300</v>
      </c>
      <c r="D6" s="12">
        <v>0</v>
      </c>
      <c r="E6" s="12">
        <f>Income[[#This Row],[Actual]]-Income[[#This Row],[Projected]]</f>
        <v>-300</v>
      </c>
    </row>
    <row r="7" spans="2:5" s="22" customFormat="1" ht="35.1" customHeight="1" x14ac:dyDescent="0.2">
      <c r="B7" s="19" t="s">
        <v>4</v>
      </c>
      <c r="C7" s="20">
        <f>SUBTOTAL(109,Income[Projected])</f>
        <v>5700</v>
      </c>
      <c r="D7" s="20">
        <f>SUBTOTAL(109,Income[Actual])</f>
        <v>5500</v>
      </c>
      <c r="E7" s="20">
        <f>SUBTOTAL(109,Income[Variance])</f>
        <v>-200</v>
      </c>
    </row>
  </sheetData>
  <mergeCells count="1">
    <mergeCell ref="B1:E1"/>
  </mergeCells>
  <dataValidations count="5">
    <dataValidation allowBlank="1" showInputMessage="1" showErrorMessage="1" prompt="Enter Monthly Income in this worksheet" sqref="A3" xr:uid="{00000000-0002-0000-0100-000000000000}"/>
    <dataValidation allowBlank="1" showInputMessage="1" showErrorMessage="1" prompt="Variance amount is automatically calculated in this column under this heading" sqref="E3" xr:uid="{00000000-0002-0000-0100-000001000000}"/>
    <dataValidation allowBlank="1" showInputMessage="1" showErrorMessage="1" prompt="Enter Monthly Income in this column under this heading. Use heading filters to find specific entries" sqref="B3" xr:uid="{00000000-0002-0000-0100-000002000000}"/>
    <dataValidation allowBlank="1" showInputMessage="1" showErrorMessage="1" prompt="Enter Projected income in this column under this heading" sqref="C3" xr:uid="{00000000-0002-0000-0100-000003000000}"/>
    <dataValidation allowBlank="1" showInputMessage="1" showErrorMessage="1" prompt="Enter Actual income in this column under this heading" sqref="D3" xr:uid="{00000000-0002-0000-0100-000004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B1:E24"/>
  <sheetViews>
    <sheetView showGridLines="0" workbookViewId="0">
      <selection activeCell="B1" sqref="B1:E1"/>
    </sheetView>
  </sheetViews>
  <sheetFormatPr defaultColWidth="9" defaultRowHeight="30" customHeight="1" x14ac:dyDescent="0.3"/>
  <cols>
    <col min="1" max="1" width="2.625" style="8" customWidth="1"/>
    <col min="2" max="2" width="37.25" style="8" customWidth="1"/>
    <col min="3" max="3" width="15.75" style="9" customWidth="1"/>
    <col min="4" max="4" width="15.75" style="23" customWidth="1"/>
    <col min="5" max="5" width="15.75" style="9" customWidth="1"/>
    <col min="6" max="6" width="2.625" style="8" customWidth="1"/>
    <col min="7" max="16384" width="9" style="8"/>
  </cols>
  <sheetData>
    <row r="1" spans="2:5" ht="65.099999999999994" customHeight="1" x14ac:dyDescent="0.2">
      <c r="B1" s="49" t="s">
        <v>34</v>
      </c>
      <c r="C1" s="49"/>
      <c r="D1" s="49"/>
      <c r="E1" s="49"/>
    </row>
    <row r="3" spans="2:5" ht="30" customHeight="1" x14ac:dyDescent="0.2">
      <c r="B3" s="24" t="s">
        <v>9</v>
      </c>
      <c r="C3" s="25" t="s">
        <v>1</v>
      </c>
      <c r="D3" s="26" t="s">
        <v>2</v>
      </c>
      <c r="E3" s="27" t="s">
        <v>3</v>
      </c>
    </row>
    <row r="4" spans="2:5" ht="24.95" customHeight="1" x14ac:dyDescent="0.2">
      <c r="B4" s="28" t="s">
        <v>10</v>
      </c>
      <c r="C4" s="29">
        <v>1500</v>
      </c>
      <c r="D4" s="30">
        <v>1500</v>
      </c>
      <c r="E4" s="30">
        <f>Expenses[[#This Row],[Projected]]-Expenses[[#This Row],[Actual]]</f>
        <v>0</v>
      </c>
    </row>
    <row r="5" spans="2:5" ht="24.95" customHeight="1" x14ac:dyDescent="0.2">
      <c r="B5" s="36" t="s">
        <v>11</v>
      </c>
      <c r="C5" s="37">
        <v>250</v>
      </c>
      <c r="D5" s="38">
        <v>280</v>
      </c>
      <c r="E5" s="38">
        <f>Expenses[[#This Row],[Projected]]-Expenses[[#This Row],[Actual]]</f>
        <v>-30</v>
      </c>
    </row>
    <row r="6" spans="2:5" ht="24.95" customHeight="1" x14ac:dyDescent="0.2">
      <c r="B6" s="28" t="s">
        <v>12</v>
      </c>
      <c r="C6" s="29">
        <v>38</v>
      </c>
      <c r="D6" s="30">
        <v>38</v>
      </c>
      <c r="E6" s="30">
        <f>Expenses[[#This Row],[Projected]]-Expenses[[#This Row],[Actual]]</f>
        <v>0</v>
      </c>
    </row>
    <row r="7" spans="2:5" ht="24.95" customHeight="1" x14ac:dyDescent="0.2">
      <c r="B7" s="36" t="s">
        <v>13</v>
      </c>
      <c r="C7" s="37">
        <v>65</v>
      </c>
      <c r="D7" s="38">
        <v>78</v>
      </c>
      <c r="E7" s="38">
        <f>Expenses[[#This Row],[Projected]]-Expenses[[#This Row],[Actual]]</f>
        <v>-13</v>
      </c>
    </row>
    <row r="8" spans="2:5" ht="24.95" customHeight="1" x14ac:dyDescent="0.2">
      <c r="B8" s="28" t="s">
        <v>14</v>
      </c>
      <c r="C8" s="29">
        <v>25</v>
      </c>
      <c r="D8" s="30">
        <v>21</v>
      </c>
      <c r="E8" s="30">
        <f>Expenses[[#This Row],[Projected]]-Expenses[[#This Row],[Actual]]</f>
        <v>4</v>
      </c>
    </row>
    <row r="9" spans="2:5" ht="24.95" customHeight="1" x14ac:dyDescent="0.2">
      <c r="B9" s="36" t="s">
        <v>15</v>
      </c>
      <c r="C9" s="37">
        <v>75</v>
      </c>
      <c r="D9" s="38">
        <v>83</v>
      </c>
      <c r="E9" s="38">
        <f>Expenses[[#This Row],[Projected]]-Expenses[[#This Row],[Actual]]</f>
        <v>-8</v>
      </c>
    </row>
    <row r="10" spans="2:5" ht="24.95" customHeight="1" x14ac:dyDescent="0.2">
      <c r="B10" s="28" t="s">
        <v>16</v>
      </c>
      <c r="C10" s="29">
        <v>60</v>
      </c>
      <c r="D10" s="30">
        <v>60</v>
      </c>
      <c r="E10" s="30">
        <f>Expenses[[#This Row],[Projected]]-Expenses[[#This Row],[Actual]]</f>
        <v>0</v>
      </c>
    </row>
    <row r="11" spans="2:5" ht="24.95" customHeight="1" x14ac:dyDescent="0.2">
      <c r="B11" s="36" t="s">
        <v>17</v>
      </c>
      <c r="C11" s="37">
        <v>0</v>
      </c>
      <c r="D11" s="38">
        <v>60</v>
      </c>
      <c r="E11" s="38">
        <f>Expenses[[#This Row],[Projected]]-Expenses[[#This Row],[Actual]]</f>
        <v>-60</v>
      </c>
    </row>
    <row r="12" spans="2:5" ht="24.95" customHeight="1" x14ac:dyDescent="0.2">
      <c r="B12" s="28" t="s">
        <v>18</v>
      </c>
      <c r="C12" s="29">
        <v>180</v>
      </c>
      <c r="D12" s="30">
        <v>150</v>
      </c>
      <c r="E12" s="30">
        <f>Expenses[[#This Row],[Projected]]-Expenses[[#This Row],[Actual]]</f>
        <v>30</v>
      </c>
    </row>
    <row r="13" spans="2:5" ht="24.95" customHeight="1" x14ac:dyDescent="0.2">
      <c r="B13" s="36" t="s">
        <v>19</v>
      </c>
      <c r="C13" s="37">
        <v>250</v>
      </c>
      <c r="D13" s="38">
        <v>250</v>
      </c>
      <c r="E13" s="38">
        <f>Expenses[[#This Row],[Projected]]-Expenses[[#This Row],[Actual]]</f>
        <v>0</v>
      </c>
    </row>
    <row r="14" spans="2:5" ht="24.95" customHeight="1" x14ac:dyDescent="0.2">
      <c r="B14" s="28" t="s">
        <v>20</v>
      </c>
      <c r="C14" s="29">
        <v>75</v>
      </c>
      <c r="D14" s="30">
        <v>80</v>
      </c>
      <c r="E14" s="30">
        <f>Expenses[[#This Row],[Projected]]-Expenses[[#This Row],[Actual]]</f>
        <v>-5</v>
      </c>
    </row>
    <row r="15" spans="2:5" ht="24.95" customHeight="1" x14ac:dyDescent="0.2">
      <c r="B15" s="36" t="s">
        <v>21</v>
      </c>
      <c r="C15" s="37">
        <v>280</v>
      </c>
      <c r="D15" s="38">
        <v>260</v>
      </c>
      <c r="E15" s="38">
        <f>Expenses[[#This Row],[Projected]]-Expenses[[#This Row],[Actual]]</f>
        <v>20</v>
      </c>
    </row>
    <row r="16" spans="2:5" ht="24.95" customHeight="1" x14ac:dyDescent="0.2">
      <c r="B16" s="31" t="s">
        <v>22</v>
      </c>
      <c r="C16" s="32">
        <v>75</v>
      </c>
      <c r="D16" s="33">
        <v>65</v>
      </c>
      <c r="E16" s="33">
        <f>Expenses[[#This Row],[Projected]]-Expenses[[#This Row],[Actual]]</f>
        <v>10</v>
      </c>
    </row>
    <row r="17" spans="2:5" ht="24.95" customHeight="1" x14ac:dyDescent="0.2">
      <c r="B17" s="36" t="s">
        <v>23</v>
      </c>
      <c r="C17" s="37">
        <v>255</v>
      </c>
      <c r="D17" s="38">
        <v>255</v>
      </c>
      <c r="E17" s="38">
        <f>Expenses[[#This Row],[Projected]]-Expenses[[#This Row],[Actual]]</f>
        <v>0</v>
      </c>
    </row>
    <row r="18" spans="2:5" ht="24.95" customHeight="1" x14ac:dyDescent="0.2">
      <c r="B18" s="28" t="s">
        <v>24</v>
      </c>
      <c r="C18" s="29">
        <v>100</v>
      </c>
      <c r="D18" s="30">
        <v>100</v>
      </c>
      <c r="E18" s="30">
        <f>Expenses[[#This Row],[Projected]]-Expenses[[#This Row],[Actual]]</f>
        <v>0</v>
      </c>
    </row>
    <row r="19" spans="2:5" ht="24.95" customHeight="1" x14ac:dyDescent="0.2">
      <c r="B19" s="36" t="s">
        <v>25</v>
      </c>
      <c r="C19" s="37">
        <v>0</v>
      </c>
      <c r="D19" s="38">
        <v>0</v>
      </c>
      <c r="E19" s="38">
        <f>Expenses[[#This Row],[Projected]]-Expenses[[#This Row],[Actual]]</f>
        <v>0</v>
      </c>
    </row>
    <row r="20" spans="2:5" ht="24.95" customHeight="1" x14ac:dyDescent="0.2">
      <c r="B20" s="28" t="s">
        <v>26</v>
      </c>
      <c r="C20" s="29">
        <v>0</v>
      </c>
      <c r="D20" s="30">
        <v>0</v>
      </c>
      <c r="E20" s="30">
        <f>Expenses[[#This Row],[Projected]]-Expenses[[#This Row],[Actual]]</f>
        <v>0</v>
      </c>
    </row>
    <row r="21" spans="2:5" ht="24.95" customHeight="1" x14ac:dyDescent="0.2">
      <c r="B21" s="36" t="s">
        <v>27</v>
      </c>
      <c r="C21" s="37">
        <v>150</v>
      </c>
      <c r="D21" s="38">
        <v>150</v>
      </c>
      <c r="E21" s="38">
        <f>Expenses[[#This Row],[Projected]]-Expenses[[#This Row],[Actual]]</f>
        <v>0</v>
      </c>
    </row>
    <row r="22" spans="2:5" ht="24.95" customHeight="1" x14ac:dyDescent="0.2">
      <c r="B22" s="28" t="s">
        <v>30</v>
      </c>
      <c r="C22" s="29">
        <v>225</v>
      </c>
      <c r="D22" s="30">
        <v>225</v>
      </c>
      <c r="E22" s="30">
        <f>Expenses[[#This Row],[Projected]]-Expenses[[#This Row],[Actual]]</f>
        <v>0</v>
      </c>
    </row>
    <row r="23" spans="2:5" ht="24.95" customHeight="1" x14ac:dyDescent="0.2">
      <c r="B23" s="39" t="s">
        <v>28</v>
      </c>
      <c r="C23" s="40">
        <v>0</v>
      </c>
      <c r="D23" s="41">
        <v>0</v>
      </c>
      <c r="E23" s="41">
        <f>Expenses[[#This Row],[Projected]]-Expenses[[#This Row],[Actual]]</f>
        <v>0</v>
      </c>
    </row>
    <row r="24" spans="2:5" ht="24.95" customHeight="1" x14ac:dyDescent="0.2">
      <c r="B24" s="28" t="s">
        <v>31</v>
      </c>
      <c r="C24" s="34">
        <f>SUBTOTAL(109,Expenses[Projected])</f>
        <v>3603</v>
      </c>
      <c r="D24" s="35">
        <f>SUBTOTAL(109,Expenses[Actual])</f>
        <v>3655</v>
      </c>
      <c r="E24" s="30">
        <f>SUBTOTAL(109,Expenses[Variance])</f>
        <v>-52</v>
      </c>
    </row>
  </sheetData>
  <mergeCells count="1">
    <mergeCell ref="B1:E1"/>
  </mergeCells>
  <dataValidations count="5">
    <dataValidation allowBlank="1" showInputMessage="1" showErrorMessage="1" prompt="Enter Monthly Expenses in this column under this heading. Use heading filters to find specific entries" sqref="B3" xr:uid="{00000000-0002-0000-0200-000000000000}"/>
    <dataValidation allowBlank="1" showInputMessage="1" showErrorMessage="1" prompt="Enter Projected expense in this column under this heading" sqref="C3" xr:uid="{00000000-0002-0000-0200-000001000000}"/>
    <dataValidation allowBlank="1" showInputMessage="1" showErrorMessage="1" prompt="Enter Actual expense in this column under this heading" sqref="D3" xr:uid="{00000000-0002-0000-0200-000002000000}"/>
    <dataValidation allowBlank="1" showInputMessage="1" showErrorMessage="1" prompt="Variance amount is automatically calculated in this column under this heading" sqref="E3" xr:uid="{00000000-0002-0000-0200-000003000000}"/>
    <dataValidation allowBlank="1" showInputMessage="1" showErrorMessage="1" prompt="Enter Monthly Expenses in this worksheet" sqref="A3" xr:uid="{00000000-0002-0000-0200-000004000000}"/>
  </dataValidations>
  <printOptions horizontalCentered="1"/>
  <pageMargins left="0.7" right="0.7" top="0.75" bottom="0.75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Cash Flow</vt:lpstr>
      <vt:lpstr>Monthly Income</vt:lpstr>
      <vt:lpstr>Monthly Expenses</vt:lpstr>
      <vt:lpstr>'Cash Flow'!Print_Titles</vt:lpstr>
      <vt:lpstr>'Monthly Expenses'!Print_Titles</vt:lpstr>
      <vt:lpstr>'Monthly Income'!Print_Titles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GLOBAL</cp:lastModifiedBy>
  <cp:lastPrinted>2022-10-11T04:23:10Z</cp:lastPrinted>
  <dcterms:created xsi:type="dcterms:W3CDTF">2017-02-16T06:35:50Z</dcterms:created>
  <dcterms:modified xsi:type="dcterms:W3CDTF">2022-10-11T04:23:40Z</dcterms:modified>
</cp:coreProperties>
</file>