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aycheck\"/>
    </mc:Choice>
  </mc:AlternateContent>
  <xr:revisionPtr revIDLastSave="1" documentId="13_ncr:1_{FC6D4EDB-1144-4749-93D0-0C3FC49B74DC}" xr6:coauthVersionLast="36" xr6:coauthVersionMax="47" xr10:uidLastSave="{1D1A4F2B-1EC5-4FD4-8E3A-08306254FDF9}"/>
  <bookViews>
    <workbookView xWindow="-120" yWindow="-120" windowWidth="20730" windowHeight="11310" xr2:uid="{00000000-000D-0000-FFFF-FFFF00000000}"/>
  </bookViews>
  <sheets>
    <sheet name="Payoff Calculator" sheetId="1" r:id="rId1"/>
  </sheets>
  <definedNames>
    <definedName name="_xlnm.Print_Area" localSheetId="0">'Payoff Calculator'!$A$1:$B$15</definedName>
    <definedName name="_xlnm.Print_Titles" localSheetId="0">'Payoff Calculator'!$10:$10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</calcChain>
</file>

<file path=xl/sharedStrings.xml><?xml version="1.0" encoding="utf-8"?>
<sst xmlns="http://schemas.openxmlformats.org/spreadsheetml/2006/main" count="15" uniqueCount="15">
  <si>
    <t>Payoff Calculator</t>
  </si>
  <si>
    <t>Loan Details</t>
  </si>
  <si>
    <t>Balance owed</t>
  </si>
  <si>
    <t>Interest rate</t>
  </si>
  <si>
    <t>Minimum monthly payment</t>
  </si>
  <si>
    <t>Proposed monthly payment</t>
  </si>
  <si>
    <t>Enter Values</t>
  </si>
  <si>
    <t>Months To Payoff Based On Proposed Payment</t>
  </si>
  <si>
    <t>Total Interest Based On Proposed Payment</t>
  </si>
  <si>
    <t>Total Interest Based On Minimum Payment</t>
  </si>
  <si>
    <t>Months To Payoff Based On Minimum Payment</t>
  </si>
  <si>
    <t>Chart Data</t>
  </si>
  <si>
    <t>Amount</t>
  </si>
  <si>
    <t>Clustered column chart showing the comparison of Months to Payoff Loan Based on Minimum and Proposed Payments is in this cell.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</si>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</sst>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15" x14ac:knownFonts="1">
    <font>
      <sz val="11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1" tint="0.34998626667073579"/>
      <name val="Century Gothic"/>
      <family val="2"/>
    </font>
    <font>
      <sz val="11"/>
      <color theme="0"/>
      <name val="Century Gothic"/>
      <family val="2"/>
    </font>
    <font>
      <b/>
      <sz val="28"/>
      <color theme="5" tint="-0.249977111117893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36"/>
      <color theme="5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</borders>
  <cellStyleXfs count="8">
    <xf numFmtId="0" fontId="0" fillId="0" borderId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>
      <alignment horizontal="left"/>
    </xf>
    <xf numFmtId="0" fontId="5" fillId="0" borderId="2" applyNumberFormat="0" applyFont="0" applyFill="0" applyAlignment="0"/>
  </cellStyleXfs>
  <cellXfs count="29">
    <xf numFmtId="0" fontId="0" fillId="0" borderId="0" xfId="0"/>
    <xf numFmtId="0" fontId="7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1" fillId="0" borderId="8" xfId="3" applyFont="1" applyBorder="1" applyAlignment="1">
      <alignment vertical="center"/>
    </xf>
    <xf numFmtId="0" fontId="11" fillId="0" borderId="18" xfId="3" applyFont="1" applyBorder="1" applyAlignment="1">
      <alignment horizontal="left" vertical="center"/>
    </xf>
    <xf numFmtId="0" fontId="8" fillId="0" borderId="16" xfId="7" applyFont="1" applyBorder="1" applyAlignment="1">
      <alignment horizontal="center"/>
    </xf>
    <xf numFmtId="0" fontId="8" fillId="0" borderId="15" xfId="7" applyFont="1" applyBorder="1" applyAlignment="1">
      <alignment horizontal="left" indent="1"/>
    </xf>
    <xf numFmtId="0" fontId="11" fillId="0" borderId="17" xfId="3" applyFont="1" applyBorder="1" applyAlignment="1">
      <alignment horizontal="left" vertical="center" indent="1"/>
    </xf>
    <xf numFmtId="0" fontId="11" fillId="0" borderId="7" xfId="3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3" fillId="0" borderId="15" xfId="0" applyFont="1" applyBorder="1" applyAlignment="1">
      <alignment horizontal="left" vertical="center" wrapText="1" indent="1"/>
    </xf>
    <xf numFmtId="164" fontId="13" fillId="0" borderId="16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 indent="1"/>
    </xf>
    <xf numFmtId="10" fontId="13" fillId="0" borderId="12" xfId="0" applyNumberFormat="1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indent="1"/>
    </xf>
    <xf numFmtId="0" fontId="13" fillId="0" borderId="10" xfId="6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12" xfId="6" applyFont="1" applyBorder="1" applyAlignment="1">
      <alignment horizontal="left" vertical="center"/>
    </xf>
    <xf numFmtId="6" fontId="13" fillId="0" borderId="12" xfId="6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indent="1"/>
    </xf>
    <xf numFmtId="6" fontId="13" fillId="0" borderId="14" xfId="6" applyNumberFormat="1" applyFont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</cellXfs>
  <cellStyles count="8">
    <cellStyle name="Amount" xfId="6" xr:uid="{00000000-0005-0000-0000-000000000000}"/>
    <cellStyle name="Chart Separator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  <cellStyle name="Total" xfId="5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theme="5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7F5-4648-AD5B-A6A9B5DD9C3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F5-4648-AD5B-A6A9B5DD9C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'Payoff Calculator'!$A$8:$A$9</c:f>
              <c:strCache>
                <c:ptCount val="2"/>
                <c:pt idx="0">
                  <c:v>Total Interest Based On Minimum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'Payoff Calculator'!$B$8:$B$9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B8A-4DF1-86CF-05BC25F7649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A-4DF1-86CF-05BC25F76491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'Payoff Calculator'!$A$6:$A$7</c:f>
              <c:strCache>
                <c:ptCount val="2"/>
                <c:pt idx="0">
                  <c:v>Months To Payoff Based On Minimum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'Payoff Calculator'!$B$6:$B$7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4924425</xdr:colOff>
      <xdr:row>3</xdr:row>
      <xdr:rowOff>28574</xdr:rowOff>
    </xdr:from>
    <xdr:to>
      <xdr:col>1</xdr:col>
      <xdr:colOff>3889375</xdr:colOff>
      <xdr:row>3</xdr:row>
      <xdr:rowOff>3214687</xdr:rowOff>
    </xdr:to>
    <xdr:graphicFrame macro="">
      <xdr:nvGraphicFramePr>
        <xdr:cNvPr id="2" name="PaymentsChart" descr="Clustered column 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95248</xdr:colOff>
      <xdr:row>3</xdr:row>
      <xdr:rowOff>19047</xdr:rowOff>
    </xdr:from>
    <xdr:to>
      <xdr:col>0</xdr:col>
      <xdr:colOff>4587875</xdr:colOff>
      <xdr:row>3</xdr:row>
      <xdr:rowOff>3190874</xdr:rowOff>
    </xdr:to>
    <xdr:graphicFrame macro="">
      <xdr:nvGraphicFramePr>
        <xdr:cNvPr id="3" name="PeriodsChart" descr="Clustered column chart showing the comparison of Months to Pay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A10:B14" totalsRowShown="0" headerRowDxfId="4" dataDxfId="2" headerRowBorderDxfId="3" headerRowCellStyle="Heading 2">
  <autoFilter ref="A10:B14" xr:uid="{00000000-0009-0000-0100-000001000000}">
    <filterColumn colId="0" hiddenButton="1"/>
    <filterColumn colId="1" hiddenButton="1"/>
  </autoFilter>
  <tableColumns count="2">
    <tableColumn id="1" xr3:uid="{00000000-0010-0000-0000-000001000000}" name="Loan Details" dataDxfId="1"/>
    <tableColumn id="2" xr3:uid="{00000000-0010-0000-0000-000002000000}" name="Enter Values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Enter values for loan details like balance owed, interest rate, minimum monthly payment, and proposed monthly payment in this tabl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AI30"/>
  <sheetViews>
    <sheetView showGridLines="0" tabSelected="1" zoomScale="80" zoomScaleNormal="80" workbookViewId="0">
      <selection sqref="A1:B1"/>
    </sheetView>
  </sheetViews>
  <sheetFormatPr defaultRowHeight="24" customHeight="1" x14ac:dyDescent="0.3"/>
  <cols>
    <col min="1" max="1" width="64.75" style="11" customWidth="1"/>
    <col min="2" max="2" width="54.125" style="1" customWidth="1"/>
    <col min="3" max="4" width="9" style="1"/>
    <col min="5" max="5" width="0" style="1" hidden="1" customWidth="1"/>
    <col min="6" max="16384" width="9" style="1"/>
  </cols>
  <sheetData>
    <row r="1" spans="1:35" ht="65.099999999999994" customHeight="1" thickBot="1" x14ac:dyDescent="0.35">
      <c r="A1" s="27" t="s">
        <v>14</v>
      </c>
      <c r="B1" s="28"/>
    </row>
    <row r="2" spans="1:35" ht="39.950000000000003" customHeight="1" x14ac:dyDescent="0.3">
      <c r="A2" s="24"/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.950000000000003" customHeight="1" thickBot="1" x14ac:dyDescent="0.35">
      <c r="A3" s="25" t="s">
        <v>0</v>
      </c>
      <c r="B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62.5" customHeight="1" x14ac:dyDescent="0.3">
      <c r="A4" s="7" t="s">
        <v>13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50.1" customHeight="1" thickBot="1" x14ac:dyDescent="0.35">
      <c r="A5" s="8" t="s">
        <v>11</v>
      </c>
      <c r="B5" s="5" t="s">
        <v>12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50.1" customHeight="1" x14ac:dyDescent="0.3">
      <c r="A6" s="17" t="s">
        <v>10</v>
      </c>
      <c r="B6" s="18">
        <f>IFERROR((ROUNDUP(NPER('Payoff Calculator'!B12/12,-'Payoff Calculator'!B13,'Payoff Calculator'!B11,0),0)),"N/A")</f>
        <v>40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50.1" customHeight="1" x14ac:dyDescent="0.3">
      <c r="A7" s="19" t="s">
        <v>7</v>
      </c>
      <c r="B7" s="20">
        <f>IFERROR(ROUNDUP(NPER('Payoff Calculator'!B12/12,-'Payoff Calculator'!B14,'Payoff Calculator'!B11,0),0),"N/A")</f>
        <v>22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50.1" customHeight="1" x14ac:dyDescent="0.3">
      <c r="A8" s="19" t="s">
        <v>9</v>
      </c>
      <c r="B8" s="21">
        <f>IFERROR(((NPER('Payoff Calculator'!B12/12,-'Payoff Calculator'!B13,'Payoff Calculator'!B11,0)*'Payoff Calculator'!B13)-'Payoff Calculator'!B11),"N/A")</f>
        <v>1763.9522603810219</v>
      </c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50.1" customHeight="1" thickBot="1" x14ac:dyDescent="0.35">
      <c r="A9" s="22" t="s">
        <v>8</v>
      </c>
      <c r="B9" s="23">
        <f>IFERROR(((NPER('Payoff Calculator'!B12/12,-'Payoff Calculator'!B14,'Payoff Calculator'!B11,0)*'Payoff Calculator'!B14)-'Payoff Calculator'!B11),"N/A")</f>
        <v>984.81075313113797</v>
      </c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50.1" customHeight="1" thickBot="1" x14ac:dyDescent="0.35">
      <c r="A10" s="9" t="s">
        <v>1</v>
      </c>
      <c r="B10" s="4" t="s">
        <v>6</v>
      </c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50.1" customHeight="1" x14ac:dyDescent="0.3">
      <c r="A11" s="12" t="s">
        <v>2</v>
      </c>
      <c r="B11" s="13">
        <v>10000</v>
      </c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50.1" customHeight="1" x14ac:dyDescent="0.3">
      <c r="A12" s="14" t="s">
        <v>3</v>
      </c>
      <c r="B12" s="15">
        <v>0.1</v>
      </c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50.1" customHeight="1" x14ac:dyDescent="0.3">
      <c r="A13" s="14" t="s">
        <v>4</v>
      </c>
      <c r="B13" s="16">
        <v>300</v>
      </c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50.1" customHeight="1" x14ac:dyDescent="0.3">
      <c r="A14" s="14" t="s">
        <v>5</v>
      </c>
      <c r="B14" s="16">
        <v>500</v>
      </c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5.1" customHeight="1" x14ac:dyDescent="0.3">
      <c r="A15" s="10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5.1" customHeight="1" x14ac:dyDescent="0.3">
      <c r="A16" s="10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5.1" customHeight="1" x14ac:dyDescent="0.3">
      <c r="A17" s="10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5.1" customHeight="1" x14ac:dyDescent="0.3">
      <c r="A18" s="10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5.1" customHeight="1" x14ac:dyDescent="0.3">
      <c r="A19" s="10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5.1" customHeight="1" x14ac:dyDescent="0.3">
      <c r="A20" s="10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35.1" customHeight="1" x14ac:dyDescent="0.3">
      <c r="A21" s="10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5.1" customHeight="1" x14ac:dyDescent="0.3">
      <c r="A22" s="10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5.1" customHeight="1" x14ac:dyDescent="0.3">
      <c r="A23" s="10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5.1" customHeight="1" x14ac:dyDescent="0.3">
      <c r="A24" s="10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35.1" customHeight="1" x14ac:dyDescent="0.3">
      <c r="A25" s="10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5.1" customHeight="1" x14ac:dyDescent="0.3">
      <c r="A26" s="10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35.1" customHeight="1" x14ac:dyDescent="0.3">
      <c r="A27" s="10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5.1" customHeight="1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35.1" customHeight="1" x14ac:dyDescent="0.3"/>
    <row r="30" spans="1:35" ht="35.1" customHeight="1" x14ac:dyDescent="0.3"/>
  </sheetData>
  <mergeCells count="3">
    <mergeCell ref="A1:B1"/>
    <mergeCell ref="A2:B2"/>
    <mergeCell ref="A3:B3"/>
  </mergeCells>
  <conditionalFormatting sqref="B13">
    <cfRule type="expression" dxfId="6" priority="6">
      <formula>#REF!="N/A"</formula>
    </cfRule>
  </conditionalFormatting>
  <conditionalFormatting sqref="B14">
    <cfRule type="expression" dxfId="5" priority="1">
      <formula>#REF!="N/A"</formula>
    </cfRule>
  </conditionalFormatting>
  <dataValidations count="5">
    <dataValidation allowBlank="1" showInputMessage="1" showErrorMessage="1" prompt="Enter Loan Details in this column under this heading" sqref="A10" xr:uid="{00000000-0002-0000-0000-000001000000}"/>
    <dataValidation allowBlank="1" showInputMessage="1" showErrorMessage="1" prompt="Enter Values in this column under this heading" sqref="B10" xr:uid="{00000000-0002-0000-0000-000002000000}"/>
    <dataValidation allowBlank="1" showInputMessage="1" showErrorMessage="1" prompt="Chart Data labels are in cells B5 through B8, below" sqref="A5" xr:uid="{00000000-0002-0000-0000-000003000000}"/>
    <dataValidation allowBlank="1" showInputMessage="1" showErrorMessage="1" prompt="Amount is automatically calculated in cells C5 through C8, below. Enter loan details in table starting in cell B9" sqref="B5" xr:uid="{00000000-0002-0000-0000-000004000000}"/>
    <dataValidation allowBlank="1" showInputMessage="1" showErrorMessage="1" prompt="Title of this worksheet is in this and cell below" sqref="A1:A2" xr:uid="{00000000-0002-0000-0000-000005000000}"/>
  </dataValidations>
  <printOptions horizontalCentered="1"/>
  <pageMargins left="0.7" right="0.7" top="0.75" bottom="0.75" header="0.3" footer="0.3"/>
  <pageSetup scale="70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Payoff Calculator</vt:lpstr>
      <vt:lpstr>'Payoff Calculator'!Print_Area</vt:lpstr>
      <vt:lpstr>'Payoff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2022-10-10T21:02:59Z</cp:lastPrinted>
  <dcterms:created xsi:type="dcterms:W3CDTF">2018-03-21T03:31:55Z</dcterms:created>
  <dcterms:modified xsi:type="dcterms:W3CDTF">2022-10-10T21:03:10Z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